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ranking" sheetId="1" r:id="rId1"/>
  </sheets>
  <definedNames>
    <definedName name="_xlnm.Print_Area" localSheetId="0">'ranking'!$A$1:$J$26</definedName>
    <definedName name="Z_1487041B_CDE0_473B_867B_6CD327B9D7CE_.wvu.PrintArea" localSheetId="0" hidden="1">'ranking'!$A$1:$J$26</definedName>
    <definedName name="Z_2C5C7E96_9BA8_4E7F_B972_CEBFBA26A095_.wvu.PrintArea" localSheetId="0" hidden="1">'ranking'!$A$1:$J$26</definedName>
    <definedName name="Z_5C60DA98_78F3_4598_91CB_9FC5C757E531_.wvu.PrintArea" localSheetId="0" hidden="1">'ranking'!$A$1:$J$26</definedName>
    <definedName name="Z_6D6F63C6_7A6F_40DD_AD3D_B284E2FDB1F5_.wvu.PrintArea" localSheetId="0" hidden="1">'ranking'!$A$1:$J$26</definedName>
    <definedName name="Z_6E7B851D_4731_40E5_93C5_32BF0417C55A_.wvu.PrintArea" localSheetId="0" hidden="1">'ranking'!$A$1:$J$26</definedName>
    <definedName name="Z_D53C439B_BBD9_46A5_A082_B3AEDEAD423E_.wvu.PrintArea" localSheetId="0" hidden="1">'ranking'!$A$1:$J$26</definedName>
    <definedName name="Z_F85D0C9A_47D2_4629_9036_B6898160B553_.wvu.Cols" localSheetId="0" hidden="1">'ranking'!#REF!</definedName>
    <definedName name="Z_F85D0C9A_47D2_4629_9036_B6898160B553_.wvu.PrintArea" localSheetId="0" hidden="1">'ranking'!$A$1:$J$26</definedName>
    <definedName name="Z_FAFB4A0E_1F6F_4F7C_9DAE_1728F139C581_.wvu.PrintArea" localSheetId="0" hidden="1">'ranking'!$A$1:$J$26</definedName>
  </definedNames>
  <calcPr fullCalcOnLoad="1"/>
</workbook>
</file>

<file path=xl/sharedStrings.xml><?xml version="1.0" encoding="utf-8"?>
<sst xmlns="http://schemas.openxmlformats.org/spreadsheetml/2006/main" count="73" uniqueCount="60">
  <si>
    <t>Lp.</t>
  </si>
  <si>
    <t>Wnioskodawca</t>
  </si>
  <si>
    <t>Tytuł projektu</t>
  </si>
  <si>
    <t>Numer wniosku</t>
  </si>
  <si>
    <t>Koszt całkowity [PLN]</t>
  </si>
  <si>
    <t>Tak</t>
  </si>
  <si>
    <t>Regionalny Program Operacyjny Województwa Śląskiego 2014-2020</t>
  </si>
  <si>
    <t>Lista ocenionych wniosków o dofinansowanie projektów</t>
  </si>
  <si>
    <t>Wnioskowane dofinansowanie z budżetu państwa  [PLN] (jeśli dotyczy)</t>
  </si>
  <si>
    <t>Wnioskowane dofinansowanie ogółem  [PLN]</t>
  </si>
  <si>
    <t>Wnioskowane dofinansowanie z EFRR [PLN]</t>
  </si>
  <si>
    <t>WND-RPSL.10.02.01-24-013E/18-002</t>
  </si>
  <si>
    <t>GMINA OGRODZIENIEC</t>
  </si>
  <si>
    <t xml:space="preserve">Centrum Integracji Społeczno-Zawodowej w Ogrodzieńcu. </t>
  </si>
  <si>
    <t>WND-RPSL.10.02.01-24-01HA/18-003</t>
  </si>
  <si>
    <t>KATOWICE - MIASTO NA PRAWACH POWIATU</t>
  </si>
  <si>
    <t>Szopienice - Centrum.
Remont i adaptacja pomieszczeń w budynku przy ul. Bednorza 14 na potrzeby realizacji usług społecznościowych</t>
  </si>
  <si>
    <t>WND-RPSL.10.02.01-24-01HD/18-003</t>
  </si>
  <si>
    <t>BYTOM - MIASTO NA PRAWACH POWIATU</t>
  </si>
  <si>
    <t>DĄBROWA GÓRNICZA - MIASTO NA PRAWACH POWIATU</t>
  </si>
  <si>
    <t xml:space="preserve"> Przebudowa budynku przy ul. Łącznej w Dąbrowie Górniczej wraz z otoczeniem. </t>
  </si>
  <si>
    <t>WND-RPSL.10.02.01-24-01H5/18-002</t>
  </si>
  <si>
    <t>POWIAT BĘDZIŃSKI</t>
  </si>
  <si>
    <t>Rozwój mieszkalnictwa chronionego wraz z infrastrukturą usług społecznych na terenie Powiatu Będzińskiego.</t>
  </si>
  <si>
    <t>WND-RPSL.10.02.01-24-01GE/18-003</t>
  </si>
  <si>
    <t>GMINA KRUPSKI MŁYN</t>
  </si>
  <si>
    <t>Centrum Usług Społecznościowych w Krupskim Młynie</t>
  </si>
  <si>
    <t>WND-RPSL.10.02.01-24-0125/18-003</t>
  </si>
  <si>
    <t>Rozwój mieszkaniowej infrastruktury społecznej miasta Siemianowice Śląskie SORSAL II</t>
  </si>
  <si>
    <t>WND-RPSL.10.02.01-24-01H3/18-002</t>
  </si>
  <si>
    <t>GMINA MIEDŹNA</t>
  </si>
  <si>
    <t>Przebudowa zdegradowanego budynku przy ul. Wałowej w Woli w celu poprawy warunków w istniejących mieszkaniach socjalnych oraz adaptacją nowych mieszkań</t>
  </si>
  <si>
    <t>WND-RPSL.10.02.01-24-01G0/18-002</t>
  </si>
  <si>
    <t>GMINA TARNOWSKIE GÓRY</t>
  </si>
  <si>
    <t>Adaptacja segmentu D budynku szkoły przy ul. Janasa 11 w Tarnowskich Górach na cele Centrum Aktywności Seniorów</t>
  </si>
  <si>
    <t>GMINA KOBIÓR</t>
  </si>
  <si>
    <t>Utworzenie mieszkań socjalnych i chronionych w Kobiórze na terenie zdegradowanym</t>
  </si>
  <si>
    <t>WND-RPSL.10.02.01-24-01H8/18-003</t>
  </si>
  <si>
    <t>MIASTO RUDA ŚLĄSKA</t>
  </si>
  <si>
    <t>Adaptacja lokali mieszkalnych i użytkowych na mieszkania socjalne w Rudzie Śląskiej - etap II</t>
  </si>
  <si>
    <t>WND-RPSL.10.02.01-24-01H7/18-002</t>
  </si>
  <si>
    <t>JAWORZNO - MIASTO NA PRAWACH POWIATU</t>
  </si>
  <si>
    <t>Centrum Usług Społecznych w Jaworznie</t>
  </si>
  <si>
    <t>WND-RPSL.10.02.01-24-0123/18-002</t>
  </si>
  <si>
    <t>MIASTO MYSŁOWICE</t>
  </si>
  <si>
    <t>Utworzenie mieszkań socjalnych w Mysłowicach na terenie zdegradowanym</t>
  </si>
  <si>
    <t>WND-RPSL.10.02.01-24-0115/18-002</t>
  </si>
  <si>
    <t>ŚLĄSKIE STOWARZYSZENIE CHORYCH NA SM SEZAM</t>
  </si>
  <si>
    <t>Adaptacja i modernizacja budynku przy ul. Jana Śliwki 12 w Gliwicach na cele Centrum Usług Społecznościowych
Stowarzyszenia SezaM.</t>
  </si>
  <si>
    <t>WND-RPSL.10.02.01-24-012C/18-003</t>
  </si>
  <si>
    <t>WND-RPSL.10.02.01-24-01H9/18-003</t>
  </si>
  <si>
    <t>Oś Priorytetowa: X. Rewitalizacja oraz infrastruktura społeczna i zdrowotna</t>
  </si>
  <si>
    <t>Działanie/Poddziałanie: 10.2.1. Rozwój mieszkalnictwa socjalnego, wspomaganego i chronionego oraz infrastruktury usług społecznych - ZIT</t>
  </si>
  <si>
    <t>Numer naboru: RPSL.10.02.01-IZ.01-24-226/17</t>
  </si>
  <si>
    <t>Razem wybrane do dofinansowania</t>
  </si>
  <si>
    <t>Wybrany do dofinansowania - Tak/Nie</t>
  </si>
  <si>
    <t>Modernizacja budynku przy ul. Siemianowickiej 14 na potrzeby utworzenia Centrum Usług Społecznych (Ośrodek Interwencji Kryzysowej) oraz budynku przy ul. Żeromskiego 1 oficyna wraz z odrębnymi lokalami na mieszkania socjalne.</t>
  </si>
  <si>
    <t>Gmina Siemianowice Śląskie</t>
  </si>
  <si>
    <t>Ostateczna liczba punktów przyznanych               z oceny</t>
  </si>
  <si>
    <t xml:space="preserve">                    LISTA WNIOSKÓW O DOFINANSOWANIE PROJEKTÓW, KTÓRE UZYSKAŁY WYMAGANA LICZBĘ PUNKTÓW, Z WYRÓŻNIENIEM WNIOSKÓW WYBRANYCH DO DOFINANSOWANIA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</si>
</sst>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\ [$zł-415]_-;\-* #,##0.00\ [$zł-415]_-;_-* &quot;-&quot;??\ [$zł-415]_-;_-@_-"/>
  </numFmts>
  <fonts count="4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Verdana"/>
      <family val="2"/>
    </font>
    <font>
      <sz val="11"/>
      <name val="Verdan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>
        <color rgb="FFFF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wrapText="1"/>
    </xf>
    <xf numFmtId="4" fontId="5" fillId="0" borderId="0" xfId="0" applyNumberFormat="1" applyFont="1" applyBorder="1" applyAlignment="1">
      <alignment horizontal="center" wrapText="1"/>
    </xf>
    <xf numFmtId="4" fontId="4" fillId="0" borderId="0" xfId="0" applyNumberFormat="1" applyFont="1" applyBorder="1" applyAlignment="1">
      <alignment horizontal="left" wrapText="1"/>
    </xf>
    <xf numFmtId="4" fontId="4" fillId="0" borderId="0" xfId="0" applyNumberFormat="1" applyFont="1" applyBorder="1" applyAlignment="1">
      <alignment horizontal="right" wrapText="1"/>
    </xf>
    <xf numFmtId="4" fontId="4" fillId="0" borderId="0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/>
    </xf>
    <xf numFmtId="4" fontId="4" fillId="0" borderId="11" xfId="0" applyNumberFormat="1" applyFont="1" applyFill="1" applyBorder="1" applyAlignment="1">
      <alignment horizontal="center" vertical="center" wrapText="1"/>
    </xf>
    <xf numFmtId="4" fontId="5" fillId="34" borderId="11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wrapText="1"/>
    </xf>
    <xf numFmtId="4" fontId="4" fillId="0" borderId="13" xfId="0" applyNumberFormat="1" applyFont="1" applyBorder="1" applyAlignment="1">
      <alignment horizontal="center" wrapText="1"/>
    </xf>
    <xf numFmtId="4" fontId="5" fillId="0" borderId="14" xfId="0" applyNumberFormat="1" applyFont="1" applyBorder="1" applyAlignment="1">
      <alignment horizontal="right" wrapText="1"/>
    </xf>
    <xf numFmtId="4" fontId="4" fillId="0" borderId="13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4" fontId="4" fillId="0" borderId="10" xfId="58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vertical="center" wrapText="1"/>
    </xf>
    <xf numFmtId="4" fontId="5" fillId="0" borderId="14" xfId="0" applyNumberFormat="1" applyFont="1" applyFill="1" applyBorder="1" applyAlignment="1">
      <alignment vertical="center"/>
    </xf>
    <xf numFmtId="4" fontId="4" fillId="34" borderId="10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" fontId="5" fillId="0" borderId="10" xfId="58" applyNumberFormat="1" applyFont="1" applyFill="1" applyBorder="1" applyAlignment="1">
      <alignment vertical="center"/>
    </xf>
    <xf numFmtId="0" fontId="6" fillId="0" borderId="14" xfId="0" applyFont="1" applyBorder="1" applyAlignment="1">
      <alignment horizontal="center"/>
    </xf>
    <xf numFmtId="4" fontId="5" fillId="0" borderId="14" xfId="0" applyNumberFormat="1" applyFont="1" applyFill="1" applyBorder="1" applyAlignment="1">
      <alignment horizontal="center" vertical="center" wrapText="1"/>
    </xf>
    <xf numFmtId="4" fontId="5" fillId="34" borderId="14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5" fillId="0" borderId="15" xfId="0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vertical="center" wrapText="1"/>
    </xf>
    <xf numFmtId="4" fontId="5" fillId="0" borderId="15" xfId="0" applyNumberFormat="1" applyFont="1" applyFill="1" applyBorder="1" applyAlignment="1">
      <alignment vertical="center"/>
    </xf>
    <xf numFmtId="4" fontId="5" fillId="0" borderId="15" xfId="0" applyNumberFormat="1" applyFont="1" applyFill="1" applyBorder="1" applyAlignment="1">
      <alignment horizontal="center" vertical="center" wrapText="1"/>
    </xf>
    <xf numFmtId="4" fontId="5" fillId="34" borderId="1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view="pageBreakPreview" zoomScale="80" zoomScaleNormal="90" zoomScaleSheetLayoutView="80" workbookViewId="0" topLeftCell="A1">
      <selection activeCell="U25" sqref="U25"/>
    </sheetView>
  </sheetViews>
  <sheetFormatPr defaultColWidth="9.140625" defaultRowHeight="12.75"/>
  <cols>
    <col min="1" max="1" width="6.57421875" style="1" customWidth="1"/>
    <col min="2" max="2" width="22.8515625" style="2" customWidth="1"/>
    <col min="3" max="3" width="26.7109375" style="1" customWidth="1"/>
    <col min="4" max="4" width="50.140625" style="2" customWidth="1"/>
    <col min="5" max="5" width="17.57421875" style="6" customWidth="1"/>
    <col min="6" max="6" width="19.8515625" style="6" customWidth="1"/>
    <col min="7" max="7" width="17.421875" style="6" customWidth="1"/>
    <col min="8" max="8" width="18.140625" style="6" customWidth="1"/>
    <col min="9" max="9" width="18.28125" style="4" customWidth="1"/>
    <col min="10" max="10" width="16.421875" style="4" customWidth="1"/>
    <col min="11" max="16384" width="9.140625" style="1" customWidth="1"/>
  </cols>
  <sheetData>
    <row r="1" spans="1:9" ht="15" customHeight="1">
      <c r="A1" s="7"/>
      <c r="B1" s="8"/>
      <c r="C1" s="7"/>
      <c r="D1" s="8"/>
      <c r="E1" s="9"/>
      <c r="F1" s="9"/>
      <c r="G1" s="9"/>
      <c r="H1" s="9"/>
      <c r="I1" s="10"/>
    </row>
    <row r="2" spans="1:10" ht="24.75" customHeight="1">
      <c r="A2" s="63" t="s">
        <v>59</v>
      </c>
      <c r="B2" s="11"/>
      <c r="C2" s="11"/>
      <c r="D2" s="11"/>
      <c r="E2" s="12"/>
      <c r="F2" s="12"/>
      <c r="G2" s="12"/>
      <c r="H2" s="12"/>
      <c r="I2" s="13"/>
      <c r="J2" s="3"/>
    </row>
    <row r="3" spans="1:10" ht="24.75" customHeight="1">
      <c r="A3" s="11"/>
      <c r="B3" s="11"/>
      <c r="C3" s="11"/>
      <c r="D3" s="11"/>
      <c r="E3" s="12"/>
      <c r="F3" s="12"/>
      <c r="G3" s="12"/>
      <c r="H3" s="12"/>
      <c r="I3" s="13"/>
      <c r="J3" s="5"/>
    </row>
    <row r="4" spans="1:10" ht="15">
      <c r="A4" s="7" t="s">
        <v>6</v>
      </c>
      <c r="B4" s="11"/>
      <c r="C4" s="11"/>
      <c r="D4" s="11"/>
      <c r="E4" s="12"/>
      <c r="F4" s="12"/>
      <c r="G4" s="12"/>
      <c r="H4" s="12"/>
      <c r="I4" s="13"/>
      <c r="J4" s="5"/>
    </row>
    <row r="5" spans="1:10" ht="15">
      <c r="A5" s="7" t="s">
        <v>51</v>
      </c>
      <c r="B5" s="11"/>
      <c r="C5" s="11"/>
      <c r="D5" s="11"/>
      <c r="E5" s="12"/>
      <c r="F5" s="12"/>
      <c r="G5" s="12"/>
      <c r="H5" s="12"/>
      <c r="I5" s="13"/>
      <c r="J5" s="5"/>
    </row>
    <row r="6" spans="1:10" ht="15">
      <c r="A6" s="7" t="s">
        <v>52</v>
      </c>
      <c r="B6" s="11"/>
      <c r="C6" s="11"/>
      <c r="D6" s="11"/>
      <c r="E6" s="12"/>
      <c r="F6" s="12"/>
      <c r="G6" s="12"/>
      <c r="H6" s="12"/>
      <c r="I6" s="13"/>
      <c r="J6" s="5"/>
    </row>
    <row r="7" spans="1:10" ht="15">
      <c r="A7" s="7" t="s">
        <v>53</v>
      </c>
      <c r="B7" s="11"/>
      <c r="C7" s="11"/>
      <c r="D7" s="11"/>
      <c r="E7" s="12"/>
      <c r="F7" s="12"/>
      <c r="G7" s="12"/>
      <c r="H7" s="12"/>
      <c r="I7" s="13"/>
      <c r="J7" s="5"/>
    </row>
    <row r="9" ht="8.25" customHeight="1"/>
    <row r="10" spans="1:10" ht="15">
      <c r="A10" s="14" t="s">
        <v>7</v>
      </c>
      <c r="B10" s="46"/>
      <c r="C10" s="15"/>
      <c r="D10" s="16"/>
      <c r="E10" s="17"/>
      <c r="F10" s="17"/>
      <c r="G10" s="17"/>
      <c r="H10" s="18"/>
      <c r="I10" s="19"/>
      <c r="J10" s="19"/>
    </row>
    <row r="11" spans="1:10" ht="129" customHeight="1">
      <c r="A11" s="20" t="s">
        <v>0</v>
      </c>
      <c r="B11" s="21" t="s">
        <v>3</v>
      </c>
      <c r="C11" s="21" t="s">
        <v>1</v>
      </c>
      <c r="D11" s="22" t="s">
        <v>2</v>
      </c>
      <c r="E11" s="22" t="s">
        <v>10</v>
      </c>
      <c r="F11" s="22" t="s">
        <v>8</v>
      </c>
      <c r="G11" s="22" t="s">
        <v>9</v>
      </c>
      <c r="H11" s="22" t="s">
        <v>4</v>
      </c>
      <c r="I11" s="22" t="s">
        <v>55</v>
      </c>
      <c r="J11" s="22" t="s">
        <v>58</v>
      </c>
    </row>
    <row r="12" spans="1:10" ht="57.75" customHeight="1">
      <c r="A12" s="23">
        <v>1</v>
      </c>
      <c r="B12" s="24" t="s">
        <v>11</v>
      </c>
      <c r="C12" s="24" t="s">
        <v>12</v>
      </c>
      <c r="D12" s="24" t="s">
        <v>13</v>
      </c>
      <c r="E12" s="25">
        <v>167313.74</v>
      </c>
      <c r="F12" s="25">
        <v>56451.87</v>
      </c>
      <c r="G12" s="26">
        <f aca="true" t="shared" si="0" ref="G12:G21">E12+F12</f>
        <v>223765.61</v>
      </c>
      <c r="H12" s="25">
        <v>564518.7</v>
      </c>
      <c r="I12" s="27" t="s">
        <v>5</v>
      </c>
      <c r="J12" s="28">
        <v>31.8</v>
      </c>
    </row>
    <row r="13" spans="1:10" ht="72.75" customHeight="1">
      <c r="A13" s="23">
        <v>2</v>
      </c>
      <c r="B13" s="24" t="s">
        <v>14</v>
      </c>
      <c r="C13" s="24" t="s">
        <v>15</v>
      </c>
      <c r="D13" s="24" t="s">
        <v>16</v>
      </c>
      <c r="E13" s="25">
        <v>549937.33</v>
      </c>
      <c r="F13" s="25">
        <v>64698.51</v>
      </c>
      <c r="G13" s="26">
        <f t="shared" si="0"/>
        <v>614635.84</v>
      </c>
      <c r="H13" s="25">
        <v>946432</v>
      </c>
      <c r="I13" s="27" t="s">
        <v>5</v>
      </c>
      <c r="J13" s="28">
        <v>30.175</v>
      </c>
    </row>
    <row r="14" spans="1:10" ht="106.5" customHeight="1">
      <c r="A14" s="23">
        <v>3</v>
      </c>
      <c r="B14" s="45" t="s">
        <v>17</v>
      </c>
      <c r="C14" s="24" t="s">
        <v>18</v>
      </c>
      <c r="D14" s="24" t="s">
        <v>56</v>
      </c>
      <c r="E14" s="25">
        <v>2670560</v>
      </c>
      <c r="F14" s="25">
        <v>443907.08</v>
      </c>
      <c r="G14" s="26">
        <f t="shared" si="0"/>
        <v>3114467.08</v>
      </c>
      <c r="H14" s="25">
        <v>4524070.78</v>
      </c>
      <c r="I14" s="27" t="s">
        <v>5</v>
      </c>
      <c r="J14" s="28">
        <v>29.67</v>
      </c>
    </row>
    <row r="15" spans="1:10" ht="71.25">
      <c r="A15" s="23">
        <v>4</v>
      </c>
      <c r="B15" s="24" t="s">
        <v>49</v>
      </c>
      <c r="C15" s="24" t="s">
        <v>19</v>
      </c>
      <c r="D15" s="24" t="s">
        <v>20</v>
      </c>
      <c r="E15" s="25">
        <v>3123594.27</v>
      </c>
      <c r="F15" s="29">
        <v>620376.22</v>
      </c>
      <c r="G15" s="26">
        <f t="shared" si="0"/>
        <v>3743970.49</v>
      </c>
      <c r="H15" s="25">
        <v>7019803.63</v>
      </c>
      <c r="I15" s="27" t="s">
        <v>5</v>
      </c>
      <c r="J15" s="28">
        <v>29.1</v>
      </c>
    </row>
    <row r="16" spans="1:10" ht="57.75" customHeight="1">
      <c r="A16" s="23">
        <v>5</v>
      </c>
      <c r="B16" s="24" t="s">
        <v>21</v>
      </c>
      <c r="C16" s="24" t="s">
        <v>22</v>
      </c>
      <c r="D16" s="24" t="s">
        <v>23</v>
      </c>
      <c r="E16" s="25">
        <v>1009175.08</v>
      </c>
      <c r="F16" s="25">
        <v>219147.69</v>
      </c>
      <c r="G16" s="26">
        <f t="shared" si="0"/>
        <v>1228322.77</v>
      </c>
      <c r="H16" s="25">
        <v>2285990.03</v>
      </c>
      <c r="I16" s="27" t="s">
        <v>5</v>
      </c>
      <c r="J16" s="30">
        <v>28.925</v>
      </c>
    </row>
    <row r="17" spans="1:10" ht="59.25" customHeight="1">
      <c r="A17" s="23">
        <v>6</v>
      </c>
      <c r="B17" s="24" t="s">
        <v>24</v>
      </c>
      <c r="C17" s="24" t="s">
        <v>25</v>
      </c>
      <c r="D17" s="24" t="s">
        <v>26</v>
      </c>
      <c r="E17" s="25">
        <v>461807.75</v>
      </c>
      <c r="F17" s="25">
        <v>0</v>
      </c>
      <c r="G17" s="26">
        <f t="shared" si="0"/>
        <v>461807.75</v>
      </c>
      <c r="H17" s="25">
        <v>941202.13</v>
      </c>
      <c r="I17" s="27" t="s">
        <v>5</v>
      </c>
      <c r="J17" s="28">
        <v>28.7</v>
      </c>
    </row>
    <row r="18" spans="1:10" ht="61.5" customHeight="1">
      <c r="A18" s="23">
        <v>7</v>
      </c>
      <c r="B18" s="24" t="s">
        <v>27</v>
      </c>
      <c r="C18" s="24" t="s">
        <v>57</v>
      </c>
      <c r="D18" s="24" t="s">
        <v>28</v>
      </c>
      <c r="E18" s="25">
        <v>683701.42</v>
      </c>
      <c r="F18" s="25">
        <v>80435.47</v>
      </c>
      <c r="G18" s="26">
        <f t="shared" si="0"/>
        <v>764136.89</v>
      </c>
      <c r="H18" s="25">
        <v>804354.62</v>
      </c>
      <c r="I18" s="27" t="s">
        <v>5</v>
      </c>
      <c r="J18" s="28">
        <v>28.4</v>
      </c>
    </row>
    <row r="19" spans="1:10" ht="84.75" customHeight="1">
      <c r="A19" s="31">
        <v>8</v>
      </c>
      <c r="B19" s="24" t="s">
        <v>29</v>
      </c>
      <c r="C19" s="24" t="s">
        <v>30</v>
      </c>
      <c r="D19" s="24" t="s">
        <v>31</v>
      </c>
      <c r="E19" s="26">
        <v>345455</v>
      </c>
      <c r="F19" s="26">
        <v>51211.21</v>
      </c>
      <c r="G19" s="26">
        <f t="shared" si="0"/>
        <v>396666.21</v>
      </c>
      <c r="H19" s="26">
        <v>1083707.74</v>
      </c>
      <c r="I19" s="32" t="s">
        <v>5</v>
      </c>
      <c r="J19" s="33">
        <v>28.375</v>
      </c>
    </row>
    <row r="20" spans="1:10" ht="70.5" customHeight="1">
      <c r="A20" s="43">
        <v>9</v>
      </c>
      <c r="B20" s="24" t="s">
        <v>32</v>
      </c>
      <c r="C20" s="24" t="s">
        <v>33</v>
      </c>
      <c r="D20" s="24" t="s">
        <v>34</v>
      </c>
      <c r="E20" s="44">
        <v>2194765.75</v>
      </c>
      <c r="F20" s="44">
        <v>258207.74</v>
      </c>
      <c r="G20" s="26">
        <f t="shared" si="0"/>
        <v>2452973.49</v>
      </c>
      <c r="H20" s="26">
        <v>3223719.38</v>
      </c>
      <c r="I20" s="32" t="s">
        <v>5</v>
      </c>
      <c r="J20" s="51">
        <v>28.35</v>
      </c>
    </row>
    <row r="21" spans="1:10" ht="70.5" customHeight="1">
      <c r="A21" s="54">
        <v>10</v>
      </c>
      <c r="B21" s="52" t="s">
        <v>37</v>
      </c>
      <c r="C21" s="52" t="s">
        <v>38</v>
      </c>
      <c r="D21" s="52" t="s">
        <v>39</v>
      </c>
      <c r="E21" s="49">
        <v>1193291.05</v>
      </c>
      <c r="F21" s="49">
        <v>0</v>
      </c>
      <c r="G21" s="50">
        <f t="shared" si="0"/>
        <v>1193291.05</v>
      </c>
      <c r="H21" s="49">
        <v>1404871.8</v>
      </c>
      <c r="I21" s="55" t="s">
        <v>5</v>
      </c>
      <c r="J21" s="56">
        <v>28</v>
      </c>
    </row>
    <row r="22" spans="1:10" ht="71.25" customHeight="1">
      <c r="A22" s="39">
        <v>11</v>
      </c>
      <c r="B22" s="40" t="s">
        <v>50</v>
      </c>
      <c r="C22" s="40" t="s">
        <v>35</v>
      </c>
      <c r="D22" s="52" t="s">
        <v>36</v>
      </c>
      <c r="E22" s="41">
        <v>775305.4</v>
      </c>
      <c r="F22" s="41">
        <v>0</v>
      </c>
      <c r="G22" s="41">
        <f>E22+F22</f>
        <v>775305.4</v>
      </c>
      <c r="H22" s="41">
        <v>1090858.23</v>
      </c>
      <c r="I22" s="42" t="s">
        <v>5</v>
      </c>
      <c r="J22" s="28">
        <v>27.75</v>
      </c>
    </row>
    <row r="23" spans="1:10" ht="69" customHeight="1">
      <c r="A23" s="39">
        <v>12</v>
      </c>
      <c r="B23" s="40" t="s">
        <v>40</v>
      </c>
      <c r="C23" s="40" t="s">
        <v>41</v>
      </c>
      <c r="D23" s="52" t="s">
        <v>42</v>
      </c>
      <c r="E23" s="41">
        <v>1783083.74</v>
      </c>
      <c r="F23" s="41">
        <v>232971.07</v>
      </c>
      <c r="G23" s="41">
        <f>E23+F23</f>
        <v>2016054.81</v>
      </c>
      <c r="H23" s="41">
        <v>2329710.74</v>
      </c>
      <c r="I23" s="42" t="s">
        <v>5</v>
      </c>
      <c r="J23" s="28">
        <v>27.1</v>
      </c>
    </row>
    <row r="24" spans="1:10" ht="69" customHeight="1">
      <c r="A24" s="39">
        <v>13</v>
      </c>
      <c r="B24" s="48" t="s">
        <v>43</v>
      </c>
      <c r="C24" s="40" t="s">
        <v>44</v>
      </c>
      <c r="D24" s="40" t="s">
        <v>45</v>
      </c>
      <c r="E24" s="53">
        <v>999913.36</v>
      </c>
      <c r="F24" s="53">
        <v>0</v>
      </c>
      <c r="G24" s="41">
        <f>E24+F24</f>
        <v>999913.36</v>
      </c>
      <c r="H24" s="41">
        <v>1176368.76</v>
      </c>
      <c r="I24" s="42" t="s">
        <v>5</v>
      </c>
      <c r="J24" s="33">
        <v>26.925</v>
      </c>
    </row>
    <row r="25" spans="1:10" ht="87" customHeight="1" thickBot="1">
      <c r="A25" s="57">
        <v>14</v>
      </c>
      <c r="B25" s="58" t="s">
        <v>46</v>
      </c>
      <c r="C25" s="58" t="s">
        <v>47</v>
      </c>
      <c r="D25" s="58" t="s">
        <v>48</v>
      </c>
      <c r="E25" s="59">
        <v>2544143.46</v>
      </c>
      <c r="F25" s="59">
        <v>0</v>
      </c>
      <c r="G25" s="60">
        <f>E25+F25</f>
        <v>2544143.46</v>
      </c>
      <c r="H25" s="59">
        <v>2993109.95</v>
      </c>
      <c r="I25" s="61" t="s">
        <v>5</v>
      </c>
      <c r="J25" s="62">
        <v>23.55</v>
      </c>
    </row>
    <row r="26" spans="1:10" ht="42" customHeight="1" thickTop="1">
      <c r="A26" s="34" t="s">
        <v>54</v>
      </c>
      <c r="B26" s="47"/>
      <c r="C26" s="35"/>
      <c r="D26" s="36"/>
      <c r="E26" s="37">
        <f>SUM(E12:E25)</f>
        <v>18502047.35</v>
      </c>
      <c r="F26" s="37">
        <f>SUM(F12:F25)</f>
        <v>2027406.8599999999</v>
      </c>
      <c r="G26" s="37">
        <f>SUM(G12:G25)</f>
        <v>20529454.210000005</v>
      </c>
      <c r="H26" s="37">
        <f>SUM(H12:H25)</f>
        <v>30388718.490000002</v>
      </c>
      <c r="I26" s="38"/>
      <c r="J26" s="38"/>
    </row>
  </sheetData>
  <sheetProtection/>
  <printOptions/>
  <pageMargins left="0.7480314960629921" right="0.7480314960629921" top="1.1320833333333333" bottom="0.984251968503937" header="0.5118110236220472" footer="0.5118110236220472"/>
  <pageSetup fitToHeight="0" fitToWidth="1" horizontalDpi="600" verticalDpi="600" orientation="landscape" paperSize="9" scale="62" r:id="rId2"/>
  <headerFooter alignWithMargins="0">
    <oddHeader>&amp;C&amp;G&amp;RZałącznik nr 14</oddHeader>
    <oddFooter>&amp;CStrona &amp;P z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Marszałkowski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Bożena</dc:creator>
  <cp:keywords/>
  <dc:description/>
  <cp:lastModifiedBy>Dziubiak Lucyna (Chudy )</cp:lastModifiedBy>
  <cp:lastPrinted>2019-07-10T07:08:27Z</cp:lastPrinted>
  <dcterms:created xsi:type="dcterms:W3CDTF">2009-08-04T12:39:16Z</dcterms:created>
  <dcterms:modified xsi:type="dcterms:W3CDTF">2019-07-19T11:07:29Z</dcterms:modified>
  <cp:category/>
  <cp:version/>
  <cp:contentType/>
  <cp:contentStatus/>
</cp:coreProperties>
</file>