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8610" activeTab="0"/>
  </bookViews>
  <sheets>
    <sheet name="Grupa A" sheetId="1" r:id="rId1"/>
    <sheet name="Grupa B" sheetId="2" r:id="rId2"/>
  </sheets>
  <definedNames>
    <definedName name="_xlnm.Print_Area" localSheetId="1">'Grupa B'!$A$1:$K$33</definedName>
  </definedNames>
  <calcPr fullCalcOnLoad="1"/>
</workbook>
</file>

<file path=xl/sharedStrings.xml><?xml version="1.0" encoding="utf-8"?>
<sst xmlns="http://schemas.openxmlformats.org/spreadsheetml/2006/main" count="205" uniqueCount="141">
  <si>
    <t>lp.</t>
  </si>
  <si>
    <t>Nazwa wnioskodawcy</t>
  </si>
  <si>
    <t xml:space="preserve">Liczba przyznanych punktów </t>
  </si>
  <si>
    <t>Data rozpoczęcia i zakończenia etapu konkursu:</t>
  </si>
  <si>
    <t>Kwota wnioskowanego dofinansowania (PLN)</t>
  </si>
  <si>
    <t>Kwota wnioskowanego dofinansowania
narastająco (PLN)</t>
  </si>
  <si>
    <t>Koszt całkowity projektu (PLN)</t>
  </si>
  <si>
    <t>Liczba przyznanych punktów/Liczba niespełnionych kryteriów</t>
  </si>
  <si>
    <t>Tytuł projektu</t>
  </si>
  <si>
    <t>Badania i rozwój nowych, innowacyjnych metod projektowania i wytwarzania kompozytowych lotniczych struktur pierwszorzędowych</t>
  </si>
  <si>
    <t>Silnik o zapłonie samoczynnym do napędu statku powietrznego</t>
  </si>
  <si>
    <t>Badania i rozwój innowacyjnych technologii kompozytowych dla zwiększenia bezpieczeństwa pasażerów i optymalizacji kosztów wytwarzania struktur lotniczych</t>
  </si>
  <si>
    <t>1.</t>
  </si>
  <si>
    <t>2.</t>
  </si>
  <si>
    <t>3.</t>
  </si>
  <si>
    <t>4.</t>
  </si>
  <si>
    <t>5.</t>
  </si>
  <si>
    <t>Przystosowanie opcjonalnie pilotowanego śmigłowca do wykonywania misji morskich</t>
  </si>
  <si>
    <t>Wytwórnia Sprzętu Komunikacyjnego "PZL-Świdnik" SA</t>
  </si>
  <si>
    <t>6.</t>
  </si>
  <si>
    <t>7.</t>
  </si>
  <si>
    <t>8.</t>
  </si>
  <si>
    <t>9.</t>
  </si>
  <si>
    <t>10.</t>
  </si>
  <si>
    <t>11.</t>
  </si>
  <si>
    <t>Minimalizacja psychofizycznego obciążenia pilota poprzez optymalizację interfejsu człowiek-maszyna</t>
  </si>
  <si>
    <t>NIE DOTYCZY</t>
  </si>
  <si>
    <t>Projekty rekomendowane do dofinansowania - GRUPA A</t>
  </si>
  <si>
    <t>Projekty nierekomendowane do dofinansowania z uwagi na brak środków - GRUPA A</t>
  </si>
  <si>
    <t>Projekty nierekomendowane do dofinansowania z uwagi na niespełnienie wszystkich kryteriów dostępu lub nieuzyskanie wymaganej liczby punktów - GRUPA A</t>
  </si>
  <si>
    <t>Technologie kształtowania mikro i makrogeometrii narzędzi z materiałów super twardych w procesie implementacji zaawansowanych technik laserowych</t>
  </si>
  <si>
    <t>P.P.U.H.BRYK Witold Bryk; Zakłady Metalowe  ERKO R. Pętlak sp. j. Bracia Pętlak; Ultratech Sp. z o.o</t>
  </si>
  <si>
    <t>System autonomicznego lądowania samolotu bezpilotowego w nieznanych warunkach terenowych na podstawie danych wizyjnych</t>
  </si>
  <si>
    <t>Szender Marcin MSP</t>
  </si>
  <si>
    <t>Nowa generacja siłownika hydraulicznego FBW, stworzonego przy użyciu technologii przyrostowej (ang. AM) i obróbki skrawaniem w niskich temperaturach (ang. Crygenics)</t>
  </si>
  <si>
    <t>YASA Motors Poland Sp. z o.o. Sp. k.a.</t>
  </si>
  <si>
    <t>Gradientowe warstwy niskotarciowe, wytwarzane w hybrydowym procesie FineLPN, nanostrukturyzowane czastkami MOS2 i RGO, dla zastosowań w uszczelnieniach w przemyśle lotniczym</t>
  </si>
  <si>
    <t>HART-TECH Sp. z o.o.; Fabryka Pierścieni Tłokowych PRIMA S.A.</t>
  </si>
  <si>
    <t>Nadzorowanie autonomicznej misji bezzałogowego sterowca za pomocą wirtualnej teleportacji - od naukowych modeli ku nowemu potencjałowi technologicznemu</t>
  </si>
  <si>
    <t>SkyTech Products Sp. z o. o.</t>
  </si>
  <si>
    <t>System Ekspercki projektowania procesu obróbki skrawaniem elementów lotniczych</t>
  </si>
  <si>
    <t>TIZ-IMPLEMENTS Sp. z o.o.</t>
  </si>
  <si>
    <t>Innowacyjny, bez emisyjny, elektryczny system napędowy do motoszybowców</t>
  </si>
  <si>
    <t>Wytwórnia Konstrukcji Kompozytowych PAPIOREK Sp. z o.o</t>
  </si>
  <si>
    <t>Opracowanie innowacyjnego silnika lotniczego zasilanego paliwem JET A1</t>
  </si>
  <si>
    <t>ŚWIĄTEK Lech Świątek</t>
  </si>
  <si>
    <t>Ultratech Sp. z o.o.; 3D Robot Sp. z o.o.; ResEco Sp. z o.o.</t>
  </si>
  <si>
    <t>Zaawansowane technologie wytwarzania łopatek turbin metodami obróbki skrawaniem, zautomatyzowanym polerowaniem oraz drukowaniem 3D</t>
  </si>
  <si>
    <t>Eurotech Sp. z o.o.</t>
  </si>
  <si>
    <t>System wykrywania obiektów i unikania kolizji dla małych lub bezzałogowych statków powietrznych</t>
  </si>
  <si>
    <t>Projekty rekomendowane do dofinansowania - GRUPA B</t>
  </si>
  <si>
    <t>Projekty nierekomendowane do dofinansowania z uwagi na brak środków - GRUPA B</t>
  </si>
  <si>
    <t>Projekty nierekomendowane do dofinansowania z uwagi na niespełnienie wszystkich kryteriów dostępu lub nieuzyskanie wymaganej liczby punktów - GRUPA B</t>
  </si>
  <si>
    <t>Zaprojektowanie i konstrukcja rodziny bezzałogowych statków latających o specjalnym przeznaczeniu</t>
  </si>
  <si>
    <t>Wojskowe Zakłady Lotnicze nr 2 SA; Softblue SA</t>
  </si>
  <si>
    <t>Zespół wyspecjalizowanych wielowirnikowych platform bezzałogowych do realizacji misji obserwacyjno-rozpoznawczej o podwyższonej odporności i zasięgu z możliwością łączenia rozpoznania z ziemi i powietrza</t>
  </si>
  <si>
    <t>Opracowanie innowacyjnej, zaawansowanej techniki wytwarzania elementów napędowych turbowentylatorowego silnika lotniczego</t>
  </si>
  <si>
    <t>Rodzina wielowirnikowych, modułowych bezzałogowych statków powietrznych do celów realizacji zadań związanych z monitoringiem linii elektroenergetycznych oraz wsparciem działań służb mundurowych</t>
  </si>
  <si>
    <t>Wielowirnikowe, bezzałogowe latające platformy do obserwacji i badania otoczenia</t>
  </si>
  <si>
    <t>System inteligentnego monitorowania, rozpoznania z powietrza, nadzoru i odwzorowania w czasie rzeczywistym</t>
  </si>
  <si>
    <t>Nowa metoda symulacji awaryjnego wodowania wiropłata</t>
  </si>
  <si>
    <t>Ultralekkie komponenty kabiny pasażerskiej dla komercyjnych statków powietrznych</t>
  </si>
  <si>
    <t>19,00  /  4</t>
  </si>
  <si>
    <t>Wdrożenie Systemu eksperckiego dla technologii obróbki skrawaniem  detali lotniczych</t>
  </si>
  <si>
    <t>POLTRA Sp. z o.o; P.P.U.H.  BRYK Witold Bryk</t>
  </si>
  <si>
    <t>Prace badawczo - rozwojowe w zakresie opracowania koncepcji i modyfikacji konstrukcji silnika tłokowego (General Aviation) celem umożliwienia jego pracy na paliwie JET-A-1</t>
  </si>
  <si>
    <t>Przedsiębiorstwo Produkcyjno-Handlowo-Usługowe ROYAL-STAR Krzysztof Pawełek</t>
  </si>
  <si>
    <t>Lekkie kompozytowe struktury lotnicze bazujące na nowych technikach wytwarzania z możliwością sprężania</t>
  </si>
  <si>
    <t>Adaptronica Sp. z o.o.; Zakład Kompozytów Sp. z o.o.</t>
  </si>
  <si>
    <t>System wspomagania samodzielnej budowy kompozytowego samolotu lekkiego</t>
  </si>
  <si>
    <t>Jerzy Mastek; FASING Centrum Badań i Analiz Technicznych Sp. z o.o.</t>
  </si>
  <si>
    <t>Recykling metalicznych i niemetalicznych elementów struktur lotniczych</t>
  </si>
  <si>
    <t>EKO HYBRES Sp. z o.o.</t>
  </si>
  <si>
    <t>21,33  /  2</t>
  </si>
  <si>
    <t>18.05.2015 - 17.07.2015</t>
  </si>
  <si>
    <t>Opracowanie i wdrożenie do produkcji rodziny bezzałogowych wielowirnikowych statków powietrznych o wielu funkcjach do pracy w warunkach specjalnych</t>
  </si>
  <si>
    <t>Proconta</t>
  </si>
  <si>
    <t>Numer wniosku do SL2014</t>
  </si>
  <si>
    <t>POIR.01.02.00-00-0008/15</t>
  </si>
  <si>
    <t>POIR.01.02.00-00-0009/15</t>
  </si>
  <si>
    <t>POIR.01.02.00-00-0010/15</t>
  </si>
  <si>
    <t>POIR.01.02.00-00-0011/15</t>
  </si>
  <si>
    <t>POIR.01.02.00-00-0012/15</t>
  </si>
  <si>
    <t>POIR.01.02.00-00-0013/15</t>
  </si>
  <si>
    <t>POIR.01.02.00-00-0014/15</t>
  </si>
  <si>
    <t>POIR.01.02.00-00-0015/15</t>
  </si>
  <si>
    <t>POIR.01.02.00-00-0016/15</t>
  </si>
  <si>
    <t>POIR.01.02.00-00-0017/15</t>
  </si>
  <si>
    <t>POIR.01.02.00-00-0018/15</t>
  </si>
  <si>
    <t>POIR.01.02.00-00-0026/15</t>
  </si>
  <si>
    <t>POIR.01.02.00-00-0027/15</t>
  </si>
  <si>
    <t>POIR.01.02.00-00-0028/15</t>
  </si>
  <si>
    <t>POIR.01.02.00-00-0029/15</t>
  </si>
  <si>
    <t>Nowy numer wniosku</t>
  </si>
  <si>
    <t>Zaktualizowana lista projektów złożonych w ramach Programu Operacyjnego Inteligentny Rozwój 2014- 2020
Działanie 1.2 -  Konkurs_1/1.2/2015_INNOLOT</t>
  </si>
  <si>
    <t>Wnioskodawca nie brał udziału w procedurze odwoławczej</t>
  </si>
  <si>
    <t>lp,</t>
  </si>
  <si>
    <t>12.</t>
  </si>
  <si>
    <t>22,67  / 1</t>
  </si>
  <si>
    <t>21,55 /  2</t>
  </si>
  <si>
    <t>18,00  /  5</t>
  </si>
  <si>
    <t>22,56 / 1</t>
  </si>
  <si>
    <t>21,33 /  2</t>
  </si>
  <si>
    <t>21,33 / 2</t>
  </si>
  <si>
    <t>22,45  /  2</t>
  </si>
  <si>
    <t>19,00 / 2</t>
  </si>
  <si>
    <t>Miejsce realizacji projektu</t>
  </si>
  <si>
    <t>Miejsce realziacji projektu</t>
  </si>
  <si>
    <t>Dolnośląskie</t>
  </si>
  <si>
    <t>Kujawsko-Pomorskie</t>
  </si>
  <si>
    <t>Lubelskie</t>
  </si>
  <si>
    <t>Łódzkie</t>
  </si>
  <si>
    <t>Małopolskie</t>
  </si>
  <si>
    <t>Mazowieckie</t>
  </si>
  <si>
    <t>Podkarpackie</t>
  </si>
  <si>
    <t>Śląskie</t>
  </si>
  <si>
    <t>Wiekopolskie</t>
  </si>
  <si>
    <t>Wielkopolskie</t>
  </si>
  <si>
    <t>POIR.01.02.00-00-0001/15</t>
  </si>
  <si>
    <t>POIR.01.02.00-00-0002/15</t>
  </si>
  <si>
    <t>POIR.01.02.00-00-0003/15</t>
  </si>
  <si>
    <t>POIR.01.02.00-00-0004/15</t>
  </si>
  <si>
    <t>POIR.01.02.00-00-0005/15</t>
  </si>
  <si>
    <t>POIR.01.02.00-00-0006/15</t>
  </si>
  <si>
    <t>POIR.01.02.00-00-0007/15</t>
  </si>
  <si>
    <t>POIR.01.02.00-00-0019/15</t>
  </si>
  <si>
    <t>POIR.01.02.00-00-0020/15</t>
  </si>
  <si>
    <t>POIR.01.02.00-00-0021/15</t>
  </si>
  <si>
    <t>POIR.01.02.00-00-0022/15</t>
  </si>
  <si>
    <t>POIR.01.02.00-00-0023/15</t>
  </si>
  <si>
    <t>POIR.01.02.00-00-0024/15</t>
  </si>
  <si>
    <t>POIR.01.02.00-00-0025/15</t>
  </si>
  <si>
    <t>Polskie Zakłady Lotnicze Sp. z o.o.</t>
  </si>
  <si>
    <t>AERO LOGIN Sp. z o.o.</t>
  </si>
  <si>
    <t>Robokopter Technologies Sp. z o.o.</t>
  </si>
  <si>
    <t>Pratt and Whitney Kalisz Sp. z o.o.; Plasma SYSTEM SA; Fabryka Narzędzi Medycznych CHIRMED Marcin Dyner</t>
  </si>
  <si>
    <t>Facylity Management Experts Fame Sp. z o.o.; ITC SA</t>
  </si>
  <si>
    <t>EURO-PROJEKT Sp. z o.o.; SilSense Technologies SA; Arcus Systemy Informatyczne Sp. z o.o.; Federacja Firm Lotniczych BIELSKO; Fasing Centrum Badań i Analiz Technicznych Sp. z o.o.</t>
  </si>
  <si>
    <t>Górnośląska Agencja Przedsiębiorczości i Rozwoju Sp. z o.o.; "FLYTRONIC" Sp. z o.o.; i3D SA</t>
  </si>
  <si>
    <t>Arcaro Aerospace Sp. z o.o.</t>
  </si>
  <si>
    <t>Wytwórnia Sprzętu Komunikacyjnego "PZL-KALISZ" S.A.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</si>
</sst>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24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30" fillId="34" borderId="10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0" xfId="0" applyFont="1" applyFill="1" applyAlignment="1">
      <alignment wrapText="1"/>
    </xf>
    <xf numFmtId="0" fontId="30" fillId="34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4" fontId="24" fillId="8" borderId="10" xfId="0" applyNumberFormat="1" applyFont="1" applyFill="1" applyBorder="1" applyAlignment="1">
      <alignment horizontal="center" vertical="center" wrapText="1"/>
    </xf>
    <xf numFmtId="4" fontId="24" fillId="8" borderId="10" xfId="0" applyNumberFormat="1" applyFont="1" applyFill="1" applyBorder="1" applyAlignment="1">
      <alignment horizontal="center" vertical="center"/>
    </xf>
    <xf numFmtId="2" fontId="24" fillId="8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wrapText="1"/>
    </xf>
    <xf numFmtId="0" fontId="30" fillId="35" borderId="0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90" zoomScaleNormal="90" zoomScalePageLayoutView="0" workbookViewId="0" topLeftCell="A1">
      <selection activeCell="J11" sqref="J11"/>
    </sheetView>
  </sheetViews>
  <sheetFormatPr defaultColWidth="8.796875" defaultRowHeight="14.25"/>
  <cols>
    <col min="1" max="1" width="5.09765625" style="1" customWidth="1"/>
    <col min="2" max="2" width="27.59765625" style="1" customWidth="1"/>
    <col min="3" max="3" width="21.5" style="1" customWidth="1"/>
    <col min="4" max="4" width="26.19921875" style="1" customWidth="1"/>
    <col min="5" max="5" width="20" style="1" customWidth="1"/>
    <col min="6" max="6" width="21.8984375" style="1" customWidth="1"/>
    <col min="7" max="8" width="13.69921875" style="1" customWidth="1"/>
    <col min="9" max="9" width="25.3984375" style="2" customWidth="1"/>
    <col min="10" max="10" width="26.69921875" style="2" customWidth="1"/>
    <col min="11" max="11" width="21.8984375" style="2" customWidth="1"/>
    <col min="12" max="12" width="15.09765625" style="2" customWidth="1"/>
    <col min="13" max="13" width="14" style="2" customWidth="1"/>
    <col min="14" max="14" width="27.69921875" style="2" customWidth="1"/>
    <col min="15" max="16384" width="9" style="2" customWidth="1"/>
  </cols>
  <sheetData>
    <row r="1" spans="3:8" ht="43.5" customHeight="1">
      <c r="C1" s="23"/>
      <c r="F1" s="23"/>
      <c r="G1" s="23"/>
      <c r="H1" s="23"/>
    </row>
    <row r="2" spans="1:9" ht="29.25" customHeight="1">
      <c r="A2" s="80" t="s">
        <v>94</v>
      </c>
      <c r="B2" s="81"/>
      <c r="C2" s="81"/>
      <c r="D2" s="81"/>
      <c r="E2" s="81"/>
      <c r="F2" s="81"/>
      <c r="G2" s="81"/>
      <c r="H2" s="81"/>
      <c r="I2" s="81"/>
    </row>
    <row r="3" spans="1:8" ht="27.75" customHeight="1">
      <c r="A3" s="74" t="s">
        <v>3</v>
      </c>
      <c r="B3" s="74"/>
      <c r="C3" s="74"/>
      <c r="D3" s="75" t="s">
        <v>74</v>
      </c>
      <c r="E3" s="76"/>
      <c r="F3" s="76"/>
      <c r="G3" s="76"/>
      <c r="H3" s="76"/>
    </row>
    <row r="4" spans="1:9" ht="24.75" customHeight="1">
      <c r="A4" s="70" t="s">
        <v>27</v>
      </c>
      <c r="B4" s="70"/>
      <c r="C4" s="70"/>
      <c r="D4" s="70"/>
      <c r="E4" s="70"/>
      <c r="F4" s="70"/>
      <c r="G4" s="70"/>
      <c r="H4" s="70"/>
      <c r="I4" s="38"/>
    </row>
    <row r="5" spans="1:9" ht="24.75" customHeight="1">
      <c r="A5" s="24"/>
      <c r="B5" s="24"/>
      <c r="C5" s="24"/>
      <c r="D5" s="24"/>
      <c r="E5" s="77"/>
      <c r="F5" s="78"/>
      <c r="G5" s="79"/>
      <c r="H5" s="24"/>
      <c r="I5" s="38"/>
    </row>
    <row r="6" spans="1:9" ht="45">
      <c r="A6" s="5" t="s">
        <v>96</v>
      </c>
      <c r="B6" s="21" t="s">
        <v>93</v>
      </c>
      <c r="C6" s="5" t="s">
        <v>1</v>
      </c>
      <c r="D6" s="6" t="s">
        <v>8</v>
      </c>
      <c r="E6" s="6" t="s">
        <v>4</v>
      </c>
      <c r="F6" s="5" t="s">
        <v>5</v>
      </c>
      <c r="G6" s="6" t="s">
        <v>6</v>
      </c>
      <c r="H6" s="5" t="s">
        <v>2</v>
      </c>
      <c r="I6" s="36" t="s">
        <v>106</v>
      </c>
    </row>
    <row r="7" spans="1:9" ht="75">
      <c r="A7" s="7">
        <v>1</v>
      </c>
      <c r="B7" s="46" t="s">
        <v>118</v>
      </c>
      <c r="C7" s="7" t="s">
        <v>132</v>
      </c>
      <c r="D7" s="7" t="s">
        <v>9</v>
      </c>
      <c r="E7" s="27">
        <v>19997696.47</v>
      </c>
      <c r="F7" s="8">
        <f>E7</f>
        <v>19997696.47</v>
      </c>
      <c r="G7" s="27">
        <v>33798239.39</v>
      </c>
      <c r="H7" s="10">
        <v>30</v>
      </c>
      <c r="I7" s="58" t="s">
        <v>114</v>
      </c>
    </row>
    <row r="8" spans="1:9" ht="45">
      <c r="A8" s="7">
        <v>2</v>
      </c>
      <c r="B8" s="46" t="s">
        <v>119</v>
      </c>
      <c r="C8" s="46" t="s">
        <v>140</v>
      </c>
      <c r="D8" s="7" t="s">
        <v>10</v>
      </c>
      <c r="E8" s="25">
        <v>17570147.93</v>
      </c>
      <c r="F8" s="8">
        <f aca="true" t="shared" si="0" ref="F8:F13">F7+E8</f>
        <v>37567844.4</v>
      </c>
      <c r="G8" s="25">
        <v>28074196.91</v>
      </c>
      <c r="H8" s="10">
        <v>29</v>
      </c>
      <c r="I8" s="58" t="s">
        <v>117</v>
      </c>
    </row>
    <row r="9" spans="1:9" ht="90">
      <c r="A9" s="7">
        <v>3</v>
      </c>
      <c r="B9" s="19" t="s">
        <v>120</v>
      </c>
      <c r="C9" s="7" t="s">
        <v>132</v>
      </c>
      <c r="D9" s="7" t="s">
        <v>11</v>
      </c>
      <c r="E9" s="27">
        <v>14260718.46</v>
      </c>
      <c r="F9" s="8">
        <f t="shared" si="0"/>
        <v>51828562.86</v>
      </c>
      <c r="G9" s="27">
        <v>23648972.25</v>
      </c>
      <c r="H9" s="10">
        <v>29</v>
      </c>
      <c r="I9" s="58" t="s">
        <v>114</v>
      </c>
    </row>
    <row r="10" spans="1:9" ht="45">
      <c r="A10" s="7">
        <v>4</v>
      </c>
      <c r="B10" s="19" t="s">
        <v>121</v>
      </c>
      <c r="C10" s="7" t="s">
        <v>18</v>
      </c>
      <c r="D10" s="7" t="s">
        <v>17</v>
      </c>
      <c r="E10" s="27">
        <v>10124847.15</v>
      </c>
      <c r="F10" s="8">
        <f t="shared" si="0"/>
        <v>61953410.01</v>
      </c>
      <c r="G10" s="25">
        <v>21775631</v>
      </c>
      <c r="H10" s="10">
        <v>28</v>
      </c>
      <c r="I10" s="58" t="s">
        <v>110</v>
      </c>
    </row>
    <row r="11" spans="1:9" ht="60">
      <c r="A11" s="7">
        <v>5</v>
      </c>
      <c r="B11" s="19" t="s">
        <v>122</v>
      </c>
      <c r="C11" s="7" t="s">
        <v>18</v>
      </c>
      <c r="D11" s="7" t="s">
        <v>25</v>
      </c>
      <c r="E11" s="27">
        <v>10192399.97</v>
      </c>
      <c r="F11" s="8">
        <f t="shared" si="0"/>
        <v>72145809.98</v>
      </c>
      <c r="G11" s="25">
        <v>21362060</v>
      </c>
      <c r="H11" s="10">
        <v>26</v>
      </c>
      <c r="I11" s="58" t="s">
        <v>110</v>
      </c>
    </row>
    <row r="12" spans="1:9" ht="105">
      <c r="A12" s="7">
        <v>6</v>
      </c>
      <c r="B12" s="19" t="s">
        <v>123</v>
      </c>
      <c r="C12" s="7" t="s">
        <v>133</v>
      </c>
      <c r="D12" s="11" t="s">
        <v>75</v>
      </c>
      <c r="E12" s="25">
        <v>10807246</v>
      </c>
      <c r="F12" s="8">
        <f t="shared" si="0"/>
        <v>82953055.98</v>
      </c>
      <c r="G12" s="25">
        <v>14026490</v>
      </c>
      <c r="H12" s="10">
        <v>26</v>
      </c>
      <c r="I12" s="58" t="s">
        <v>115</v>
      </c>
    </row>
    <row r="13" spans="1:9" s="1" customFormat="1" ht="60">
      <c r="A13" s="13">
        <v>7</v>
      </c>
      <c r="B13" s="20" t="s">
        <v>124</v>
      </c>
      <c r="C13" s="14" t="s">
        <v>54</v>
      </c>
      <c r="D13" s="14" t="s">
        <v>53</v>
      </c>
      <c r="E13" s="26">
        <v>14396164.06</v>
      </c>
      <c r="F13" s="15">
        <f t="shared" si="0"/>
        <v>97349220.04</v>
      </c>
      <c r="G13" s="26">
        <v>21599698.63</v>
      </c>
      <c r="H13" s="16">
        <v>25</v>
      </c>
      <c r="I13" s="46" t="s">
        <v>109</v>
      </c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1:9" ht="24.75" customHeight="1">
      <c r="A15" s="65" t="s">
        <v>28</v>
      </c>
      <c r="B15" s="66"/>
      <c r="C15" s="66"/>
      <c r="D15" s="66"/>
      <c r="E15" s="66"/>
      <c r="F15" s="66"/>
      <c r="G15" s="66"/>
      <c r="H15" s="66"/>
      <c r="I15" s="66"/>
    </row>
    <row r="16" spans="1:9" ht="45" customHeight="1">
      <c r="A16" s="5" t="s">
        <v>96</v>
      </c>
      <c r="B16" s="5"/>
      <c r="C16" s="5" t="s">
        <v>1</v>
      </c>
      <c r="D16" s="6" t="s">
        <v>8</v>
      </c>
      <c r="E16" s="5" t="s">
        <v>4</v>
      </c>
      <c r="F16" s="5" t="s">
        <v>5</v>
      </c>
      <c r="G16" s="5" t="s">
        <v>6</v>
      </c>
      <c r="H16" s="5" t="s">
        <v>2</v>
      </c>
      <c r="I16" s="37"/>
    </row>
    <row r="17" spans="1:9" ht="15" customHeight="1">
      <c r="A17" s="67" t="s">
        <v>26</v>
      </c>
      <c r="B17" s="68"/>
      <c r="C17" s="68"/>
      <c r="D17" s="68"/>
      <c r="E17" s="68"/>
      <c r="F17" s="68"/>
      <c r="G17" s="68"/>
      <c r="H17" s="68"/>
      <c r="I17" s="69"/>
    </row>
    <row r="18" spans="1:8" ht="15">
      <c r="A18" s="42"/>
      <c r="B18" s="42"/>
      <c r="C18" s="42"/>
      <c r="D18" s="42"/>
      <c r="E18" s="42"/>
      <c r="F18" s="42"/>
      <c r="G18" s="42"/>
      <c r="H18" s="42"/>
    </row>
    <row r="19" spans="1:9" s="1" customFormat="1" ht="24.75" customHeight="1">
      <c r="A19" s="70" t="s">
        <v>29</v>
      </c>
      <c r="B19" s="71"/>
      <c r="C19" s="71"/>
      <c r="D19" s="71"/>
      <c r="E19" s="71"/>
      <c r="F19" s="71"/>
      <c r="G19" s="71"/>
      <c r="H19" s="71"/>
      <c r="I19" s="39"/>
    </row>
    <row r="20" spans="1:9" s="1" customFormat="1" ht="45">
      <c r="A20" s="5" t="s">
        <v>96</v>
      </c>
      <c r="B20" s="18" t="s">
        <v>77</v>
      </c>
      <c r="C20" s="5" t="s">
        <v>1</v>
      </c>
      <c r="D20" s="6" t="s">
        <v>8</v>
      </c>
      <c r="E20" s="5" t="s">
        <v>4</v>
      </c>
      <c r="F20" s="5" t="s">
        <v>5</v>
      </c>
      <c r="G20" s="72" t="s">
        <v>7</v>
      </c>
      <c r="H20" s="73"/>
      <c r="I20" s="43" t="s">
        <v>106</v>
      </c>
    </row>
    <row r="21" spans="1:14" s="1" customFormat="1" ht="120">
      <c r="A21" s="11">
        <v>1</v>
      </c>
      <c r="B21" s="19" t="s">
        <v>125</v>
      </c>
      <c r="C21" s="5" t="s">
        <v>134</v>
      </c>
      <c r="D21" s="5" t="s">
        <v>55</v>
      </c>
      <c r="E21" s="8">
        <v>11492222.76</v>
      </c>
      <c r="F21" s="8">
        <v>11492222.76</v>
      </c>
      <c r="G21" s="62" t="s">
        <v>98</v>
      </c>
      <c r="H21" s="63"/>
      <c r="I21" s="44" t="s">
        <v>111</v>
      </c>
      <c r="J21" s="28"/>
      <c r="K21" s="28"/>
      <c r="L21" s="28"/>
      <c r="M21" s="28"/>
      <c r="N21" s="28"/>
    </row>
    <row r="22" spans="1:14" s="1" customFormat="1" ht="90">
      <c r="A22" s="11">
        <v>2</v>
      </c>
      <c r="B22" s="19" t="s">
        <v>126</v>
      </c>
      <c r="C22" s="5" t="s">
        <v>135</v>
      </c>
      <c r="D22" s="9" t="s">
        <v>56</v>
      </c>
      <c r="E22" s="8">
        <v>10699640.9</v>
      </c>
      <c r="F22" s="8">
        <f>F21+E22</f>
        <v>22191863.66</v>
      </c>
      <c r="G22" s="62" t="s">
        <v>104</v>
      </c>
      <c r="H22" s="63"/>
      <c r="I22" s="44" t="s">
        <v>116</v>
      </c>
      <c r="J22" s="28"/>
      <c r="K22" s="28"/>
      <c r="L22" s="28"/>
      <c r="M22" s="28"/>
      <c r="N22" s="28"/>
    </row>
    <row r="23" spans="1:14" s="1" customFormat="1" ht="120">
      <c r="A23" s="11">
        <v>3</v>
      </c>
      <c r="B23" s="19" t="s">
        <v>127</v>
      </c>
      <c r="C23" s="5" t="s">
        <v>136</v>
      </c>
      <c r="D23" s="5" t="s">
        <v>57</v>
      </c>
      <c r="E23" s="8">
        <v>10087673.8</v>
      </c>
      <c r="F23" s="8">
        <f>F22+E23</f>
        <v>32279537.46</v>
      </c>
      <c r="G23" s="64" t="s">
        <v>105</v>
      </c>
      <c r="H23" s="63"/>
      <c r="I23" s="44" t="s">
        <v>108</v>
      </c>
      <c r="J23" s="28"/>
      <c r="K23" s="28"/>
      <c r="L23" s="28"/>
      <c r="M23" s="28"/>
      <c r="N23" s="28"/>
    </row>
    <row r="24" spans="1:14" s="1" customFormat="1" ht="120">
      <c r="A24" s="11">
        <v>4</v>
      </c>
      <c r="B24" s="19" t="s">
        <v>128</v>
      </c>
      <c r="C24" s="5" t="s">
        <v>137</v>
      </c>
      <c r="D24" s="5" t="s">
        <v>58</v>
      </c>
      <c r="E24" s="8">
        <v>24647047.69</v>
      </c>
      <c r="F24" s="8">
        <f>F23+E24</f>
        <v>56926585.150000006</v>
      </c>
      <c r="G24" s="62" t="s">
        <v>99</v>
      </c>
      <c r="H24" s="63"/>
      <c r="I24" s="44" t="s">
        <v>112</v>
      </c>
      <c r="J24" s="28"/>
      <c r="K24" s="28"/>
      <c r="L24" s="28"/>
      <c r="M24" s="28"/>
      <c r="N24" s="28"/>
    </row>
    <row r="25" spans="1:14" s="1" customFormat="1" ht="75">
      <c r="A25" s="11">
        <v>5</v>
      </c>
      <c r="B25" s="19" t="s">
        <v>129</v>
      </c>
      <c r="C25" s="5" t="s">
        <v>138</v>
      </c>
      <c r="D25" s="5" t="s">
        <v>59</v>
      </c>
      <c r="E25" s="8">
        <v>28410819.61</v>
      </c>
      <c r="F25" s="8">
        <f>F24+E25</f>
        <v>85337404.76</v>
      </c>
      <c r="G25" s="62" t="s">
        <v>102</v>
      </c>
      <c r="H25" s="63"/>
      <c r="I25" s="44" t="s">
        <v>115</v>
      </c>
      <c r="J25" s="28"/>
      <c r="K25" s="28"/>
      <c r="L25" s="28"/>
      <c r="M25" s="28"/>
      <c r="N25" s="28"/>
    </row>
    <row r="26" spans="1:14" s="1" customFormat="1" ht="45">
      <c r="A26" s="11">
        <v>6</v>
      </c>
      <c r="B26" s="19" t="s">
        <v>130</v>
      </c>
      <c r="C26" s="12" t="s">
        <v>76</v>
      </c>
      <c r="D26" s="5" t="s">
        <v>60</v>
      </c>
      <c r="E26" s="92" t="s">
        <v>95</v>
      </c>
      <c r="F26" s="93"/>
      <c r="G26" s="85" t="s">
        <v>62</v>
      </c>
      <c r="H26" s="63"/>
      <c r="I26" s="44" t="s">
        <v>113</v>
      </c>
      <c r="J26" s="28"/>
      <c r="K26" s="28"/>
      <c r="L26" s="28"/>
      <c r="M26" s="28"/>
      <c r="N26" s="28"/>
    </row>
    <row r="27" spans="1:14" s="1" customFormat="1" ht="45">
      <c r="A27" s="11">
        <v>7</v>
      </c>
      <c r="B27" s="19" t="s">
        <v>131</v>
      </c>
      <c r="C27" s="46" t="s">
        <v>139</v>
      </c>
      <c r="D27" s="9" t="s">
        <v>61</v>
      </c>
      <c r="E27" s="8">
        <v>10099674</v>
      </c>
      <c r="F27" s="8">
        <f>F25+E27</f>
        <v>95437078.76</v>
      </c>
      <c r="G27" s="86" t="s">
        <v>100</v>
      </c>
      <c r="H27" s="87"/>
      <c r="I27" s="44" t="s">
        <v>113</v>
      </c>
      <c r="J27" s="28"/>
      <c r="K27" s="28"/>
      <c r="L27" s="28"/>
      <c r="M27" s="28"/>
      <c r="N27" s="28"/>
    </row>
    <row r="28" spans="1:9" s="1" customFormat="1" ht="15">
      <c r="A28" s="35"/>
      <c r="B28" s="35"/>
      <c r="C28" s="35"/>
      <c r="D28" s="35"/>
      <c r="E28" s="35"/>
      <c r="F28" s="35"/>
      <c r="G28" s="35"/>
      <c r="H28" s="35"/>
      <c r="I28" s="4"/>
    </row>
    <row r="29" s="4" customFormat="1" ht="15"/>
    <row r="30" spans="1:8" s="4" customFormat="1" ht="62.25" customHeight="1">
      <c r="A30" s="88"/>
      <c r="B30" s="89"/>
      <c r="C30" s="89"/>
      <c r="D30" s="89"/>
      <c r="E30" s="90"/>
      <c r="F30" s="91"/>
      <c r="G30" s="91"/>
      <c r="H30" s="91"/>
    </row>
    <row r="31" spans="1:8" s="4" customFormat="1" ht="70.5" customHeight="1">
      <c r="A31" s="82"/>
      <c r="B31" s="83"/>
      <c r="C31" s="83"/>
      <c r="D31" s="83"/>
      <c r="E31" s="84"/>
      <c r="F31" s="84"/>
      <c r="G31" s="84"/>
      <c r="H31" s="84"/>
    </row>
    <row r="32" spans="1:8" s="4" customFormat="1" ht="32.25" customHeight="1">
      <c r="A32" s="84"/>
      <c r="B32" s="83"/>
      <c r="C32" s="83"/>
      <c r="D32" s="83"/>
      <c r="E32" s="84"/>
      <c r="F32" s="84"/>
      <c r="G32" s="84"/>
      <c r="H32" s="84"/>
    </row>
    <row r="33" spans="1:8" s="41" customFormat="1" ht="15">
      <c r="A33" s="4"/>
      <c r="B33" s="4"/>
      <c r="C33" s="4"/>
      <c r="D33" s="4"/>
      <c r="E33" s="4"/>
      <c r="F33" s="4"/>
      <c r="G33" s="4"/>
      <c r="H33" s="4"/>
    </row>
    <row r="34" spans="1:8" s="41" customFormat="1" ht="15">
      <c r="A34" s="4"/>
      <c r="B34" s="4"/>
      <c r="C34" s="4"/>
      <c r="D34" s="4"/>
      <c r="E34" s="4"/>
      <c r="F34" s="4"/>
      <c r="G34" s="4"/>
      <c r="H34" s="4"/>
    </row>
  </sheetData>
  <sheetProtection/>
  <mergeCells count="23">
    <mergeCell ref="A31:D31"/>
    <mergeCell ref="E31:H31"/>
    <mergeCell ref="A32:D32"/>
    <mergeCell ref="E32:H32"/>
    <mergeCell ref="G24:H24"/>
    <mergeCell ref="G25:H25"/>
    <mergeCell ref="G26:H26"/>
    <mergeCell ref="G27:H27"/>
    <mergeCell ref="A30:D30"/>
    <mergeCell ref="E30:H30"/>
    <mergeCell ref="E26:F26"/>
    <mergeCell ref="A3:C3"/>
    <mergeCell ref="D3:H3"/>
    <mergeCell ref="A4:H4"/>
    <mergeCell ref="E5:G5"/>
    <mergeCell ref="A2:I2"/>
    <mergeCell ref="G22:H22"/>
    <mergeCell ref="G23:H23"/>
    <mergeCell ref="A15:I15"/>
    <mergeCell ref="A17:I17"/>
    <mergeCell ref="A19:H19"/>
    <mergeCell ref="G20:H20"/>
    <mergeCell ref="G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  <headerFooter>
    <oddHeader>&amp;R&amp;"Arial,Pogrubiony"PR-WWP-01/Z7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PageLayoutView="0" workbookViewId="0" topLeftCell="A16">
      <selection activeCell="G19" sqref="G19"/>
    </sheetView>
  </sheetViews>
  <sheetFormatPr defaultColWidth="8.796875" defaultRowHeight="14.25"/>
  <cols>
    <col min="1" max="1" width="5.09765625" style="1" customWidth="1"/>
    <col min="2" max="2" width="24.59765625" style="1" customWidth="1"/>
    <col min="3" max="3" width="21.5" style="1" customWidth="1"/>
    <col min="4" max="4" width="26.19921875" style="1" customWidth="1"/>
    <col min="5" max="5" width="20" style="1" customWidth="1"/>
    <col min="6" max="6" width="21.8984375" style="1" customWidth="1"/>
    <col min="7" max="8" width="13.69921875" style="1" customWidth="1"/>
    <col min="9" max="9" width="25.09765625" style="2" customWidth="1"/>
    <col min="10" max="11" width="9" style="2" customWidth="1"/>
    <col min="12" max="12" width="4" style="2" customWidth="1"/>
    <col min="13" max="13" width="9" style="2" hidden="1" customWidth="1"/>
    <col min="14" max="14" width="27.69921875" style="2" customWidth="1"/>
    <col min="15" max="15" width="21" style="2" customWidth="1"/>
    <col min="16" max="16384" width="9" style="2" customWidth="1"/>
  </cols>
  <sheetData>
    <row r="1" ht="28.5" customHeight="1">
      <c r="C1" s="22"/>
    </row>
    <row r="2" spans="1:9" ht="29.25" customHeight="1">
      <c r="A2" s="98" t="s">
        <v>94</v>
      </c>
      <c r="B2" s="99"/>
      <c r="C2" s="99"/>
      <c r="D2" s="99"/>
      <c r="E2" s="99"/>
      <c r="F2" s="99"/>
      <c r="G2" s="99"/>
      <c r="H2" s="99"/>
      <c r="I2" s="99"/>
    </row>
    <row r="3" spans="1:9" ht="27.75" customHeight="1">
      <c r="A3" s="74" t="s">
        <v>3</v>
      </c>
      <c r="B3" s="74"/>
      <c r="C3" s="74"/>
      <c r="D3" s="94" t="s">
        <v>74</v>
      </c>
      <c r="E3" s="76"/>
      <c r="F3" s="76"/>
      <c r="G3" s="76"/>
      <c r="H3" s="76"/>
      <c r="I3" s="37"/>
    </row>
    <row r="4" spans="1:9" ht="24.75" customHeight="1">
      <c r="A4" s="70" t="s">
        <v>50</v>
      </c>
      <c r="B4" s="70"/>
      <c r="C4" s="70"/>
      <c r="D4" s="70"/>
      <c r="E4" s="70"/>
      <c r="F4" s="70"/>
      <c r="G4" s="70"/>
      <c r="H4" s="70"/>
      <c r="I4" s="70"/>
    </row>
    <row r="5" spans="1:9" ht="24.75" customHeight="1">
      <c r="A5" s="40"/>
      <c r="B5" s="40"/>
      <c r="C5" s="40"/>
      <c r="D5" s="40"/>
      <c r="E5" s="95"/>
      <c r="F5" s="96"/>
      <c r="G5" s="97"/>
      <c r="H5" s="34"/>
      <c r="I5" s="38"/>
    </row>
    <row r="6" spans="1:9" ht="45">
      <c r="A6" s="5" t="s">
        <v>0</v>
      </c>
      <c r="B6" s="21" t="s">
        <v>93</v>
      </c>
      <c r="C6" s="5" t="s">
        <v>1</v>
      </c>
      <c r="D6" s="6" t="s">
        <v>8</v>
      </c>
      <c r="E6" s="6" t="s">
        <v>4</v>
      </c>
      <c r="F6" s="5" t="s">
        <v>5</v>
      </c>
      <c r="G6" s="6" t="s">
        <v>6</v>
      </c>
      <c r="H6" s="5" t="s">
        <v>2</v>
      </c>
      <c r="I6" s="36" t="s">
        <v>107</v>
      </c>
    </row>
    <row r="7" spans="1:9" ht="105">
      <c r="A7" s="46" t="s">
        <v>12</v>
      </c>
      <c r="B7" s="46" t="s">
        <v>78</v>
      </c>
      <c r="C7" s="46" t="s">
        <v>31</v>
      </c>
      <c r="D7" s="46" t="s">
        <v>30</v>
      </c>
      <c r="E7" s="47">
        <v>5934160</v>
      </c>
      <c r="F7" s="47">
        <f>E7</f>
        <v>5934160</v>
      </c>
      <c r="G7" s="47">
        <v>7839360</v>
      </c>
      <c r="H7" s="48">
        <v>28</v>
      </c>
      <c r="I7" s="58" t="s">
        <v>114</v>
      </c>
    </row>
    <row r="8" spans="1:14" ht="75">
      <c r="A8" s="46" t="s">
        <v>13</v>
      </c>
      <c r="B8" s="46" t="s">
        <v>79</v>
      </c>
      <c r="C8" s="46" t="s">
        <v>33</v>
      </c>
      <c r="D8" s="46" t="s">
        <v>32</v>
      </c>
      <c r="E8" s="27">
        <v>7494675.47</v>
      </c>
      <c r="F8" s="47">
        <f aca="true" t="shared" si="0" ref="F8:F18">F7+E8</f>
        <v>13428835.469999999</v>
      </c>
      <c r="G8" s="47">
        <v>9448788</v>
      </c>
      <c r="H8" s="48">
        <v>28</v>
      </c>
      <c r="I8" s="58" t="s">
        <v>115</v>
      </c>
      <c r="N8" s="45"/>
    </row>
    <row r="9" spans="1:9" ht="105">
      <c r="A9" s="46" t="s">
        <v>14</v>
      </c>
      <c r="B9" s="46" t="s">
        <v>80</v>
      </c>
      <c r="C9" s="46" t="s">
        <v>35</v>
      </c>
      <c r="D9" s="46" t="s">
        <v>34</v>
      </c>
      <c r="E9" s="47">
        <v>7500000</v>
      </c>
      <c r="F9" s="47">
        <f t="shared" si="0"/>
        <v>20928835.47</v>
      </c>
      <c r="G9" s="47">
        <v>16142750.78</v>
      </c>
      <c r="H9" s="48">
        <v>28</v>
      </c>
      <c r="I9" s="58" t="s">
        <v>114</v>
      </c>
    </row>
    <row r="10" spans="1:9" ht="105">
      <c r="A10" s="46" t="s">
        <v>15</v>
      </c>
      <c r="B10" s="46" t="s">
        <v>81</v>
      </c>
      <c r="C10" s="46" t="s">
        <v>37</v>
      </c>
      <c r="D10" s="46" t="s">
        <v>36</v>
      </c>
      <c r="E10" s="47">
        <v>3606642</v>
      </c>
      <c r="F10" s="47">
        <f t="shared" si="0"/>
        <v>24535477.47</v>
      </c>
      <c r="G10" s="47">
        <v>6075165</v>
      </c>
      <c r="H10" s="48">
        <v>27</v>
      </c>
      <c r="I10" s="58" t="s">
        <v>111</v>
      </c>
    </row>
    <row r="11" spans="1:9" ht="90">
      <c r="A11" s="46" t="s">
        <v>16</v>
      </c>
      <c r="B11" s="46" t="s">
        <v>82</v>
      </c>
      <c r="C11" s="46" t="s">
        <v>39</v>
      </c>
      <c r="D11" s="46" t="s">
        <v>38</v>
      </c>
      <c r="E11" s="47">
        <v>3879720</v>
      </c>
      <c r="F11" s="47">
        <f t="shared" si="0"/>
        <v>28415197.47</v>
      </c>
      <c r="G11" s="47">
        <v>4987710</v>
      </c>
      <c r="H11" s="48">
        <v>26</v>
      </c>
      <c r="I11" s="58" t="s">
        <v>115</v>
      </c>
    </row>
    <row r="12" spans="1:9" ht="45">
      <c r="A12" s="46" t="s">
        <v>19</v>
      </c>
      <c r="B12" s="46" t="s">
        <v>83</v>
      </c>
      <c r="C12" s="46" t="s">
        <v>41</v>
      </c>
      <c r="D12" s="46" t="s">
        <v>40</v>
      </c>
      <c r="E12" s="47">
        <v>6235486.88</v>
      </c>
      <c r="F12" s="47">
        <f t="shared" si="0"/>
        <v>34650684.35</v>
      </c>
      <c r="G12" s="47">
        <v>9824994.8</v>
      </c>
      <c r="H12" s="48">
        <v>26</v>
      </c>
      <c r="I12" s="58" t="s">
        <v>113</v>
      </c>
    </row>
    <row r="13" spans="1:9" ht="45">
      <c r="A13" s="46" t="s">
        <v>20</v>
      </c>
      <c r="B13" s="46" t="s">
        <v>84</v>
      </c>
      <c r="C13" s="46" t="s">
        <v>43</v>
      </c>
      <c r="D13" s="46" t="s">
        <v>42</v>
      </c>
      <c r="E13" s="47">
        <v>2503660</v>
      </c>
      <c r="F13" s="47">
        <f t="shared" si="0"/>
        <v>37154344.35</v>
      </c>
      <c r="G13" s="47">
        <v>3418300</v>
      </c>
      <c r="H13" s="48">
        <v>25</v>
      </c>
      <c r="I13" s="58" t="s">
        <v>115</v>
      </c>
    </row>
    <row r="14" spans="1:9" ht="45">
      <c r="A14" s="46" t="s">
        <v>21</v>
      </c>
      <c r="B14" s="46" t="s">
        <v>85</v>
      </c>
      <c r="C14" s="46" t="s">
        <v>45</v>
      </c>
      <c r="D14" s="46" t="s">
        <v>44</v>
      </c>
      <c r="E14" s="27">
        <v>5658651.62</v>
      </c>
      <c r="F14" s="47">
        <f t="shared" si="0"/>
        <v>42812995.97</v>
      </c>
      <c r="G14" s="47">
        <v>7499285.2</v>
      </c>
      <c r="H14" s="48">
        <v>24</v>
      </c>
      <c r="I14" s="58" t="s">
        <v>109</v>
      </c>
    </row>
    <row r="15" spans="1:9" ht="90">
      <c r="A15" s="46" t="s">
        <v>22</v>
      </c>
      <c r="B15" s="46" t="s">
        <v>86</v>
      </c>
      <c r="C15" s="46" t="s">
        <v>46</v>
      </c>
      <c r="D15" s="46" t="s">
        <v>47</v>
      </c>
      <c r="E15" s="27">
        <v>7496886.9</v>
      </c>
      <c r="F15" s="47">
        <f t="shared" si="0"/>
        <v>50309882.87</v>
      </c>
      <c r="G15" s="27">
        <v>9957616</v>
      </c>
      <c r="H15" s="48">
        <v>24</v>
      </c>
      <c r="I15" s="58" t="s">
        <v>114</v>
      </c>
    </row>
    <row r="16" spans="1:9" s="17" customFormat="1" ht="60">
      <c r="A16" s="44" t="s">
        <v>23</v>
      </c>
      <c r="B16" s="44" t="s">
        <v>87</v>
      </c>
      <c r="C16" s="44" t="s">
        <v>64</v>
      </c>
      <c r="D16" s="44" t="s">
        <v>63</v>
      </c>
      <c r="E16" s="49">
        <v>5355734.7</v>
      </c>
      <c r="F16" s="49">
        <f t="shared" si="0"/>
        <v>55665617.57</v>
      </c>
      <c r="G16" s="49">
        <v>6823500</v>
      </c>
      <c r="H16" s="50">
        <v>22</v>
      </c>
      <c r="I16" s="44" t="s">
        <v>114</v>
      </c>
    </row>
    <row r="17" spans="1:16" ht="60">
      <c r="A17" s="46" t="s">
        <v>24</v>
      </c>
      <c r="B17" s="46" t="s">
        <v>88</v>
      </c>
      <c r="C17" s="46" t="s">
        <v>48</v>
      </c>
      <c r="D17" s="46" t="s">
        <v>49</v>
      </c>
      <c r="E17" s="47">
        <v>7497590.17</v>
      </c>
      <c r="F17" s="47">
        <f t="shared" si="0"/>
        <v>63163207.74</v>
      </c>
      <c r="G17" s="47">
        <v>9524094.74</v>
      </c>
      <c r="H17" s="48">
        <v>22</v>
      </c>
      <c r="I17" s="58" t="s">
        <v>114</v>
      </c>
      <c r="N17" s="33"/>
      <c r="O17" s="33"/>
      <c r="P17" s="33"/>
    </row>
    <row r="18" spans="1:16" ht="60">
      <c r="A18" s="46" t="s">
        <v>97</v>
      </c>
      <c r="B18" s="51" t="s">
        <v>90</v>
      </c>
      <c r="C18" s="51" t="s">
        <v>68</v>
      </c>
      <c r="D18" s="51" t="s">
        <v>67</v>
      </c>
      <c r="E18" s="52">
        <v>1942646.4</v>
      </c>
      <c r="F18" s="53">
        <f t="shared" si="0"/>
        <v>65105854.14</v>
      </c>
      <c r="G18" s="52">
        <v>2544785.5</v>
      </c>
      <c r="H18" s="54">
        <v>22</v>
      </c>
      <c r="I18" s="59" t="s">
        <v>113</v>
      </c>
      <c r="N18" s="29"/>
      <c r="O18" s="30"/>
      <c r="P18" s="28"/>
    </row>
    <row r="19" spans="1:16" ht="15">
      <c r="A19" s="55"/>
      <c r="B19" s="55"/>
      <c r="C19" s="55"/>
      <c r="D19" s="55"/>
      <c r="E19" s="55"/>
      <c r="F19" s="55"/>
      <c r="G19" s="55"/>
      <c r="H19" s="55"/>
      <c r="I19" s="60"/>
      <c r="N19" s="33"/>
      <c r="O19" s="33"/>
      <c r="P19" s="33"/>
    </row>
    <row r="20" spans="1:16" s="1" customFormat="1" ht="24.75" customHeight="1">
      <c r="A20" s="65" t="s">
        <v>51</v>
      </c>
      <c r="B20" s="66"/>
      <c r="C20" s="66"/>
      <c r="D20" s="66"/>
      <c r="E20" s="66"/>
      <c r="F20" s="66"/>
      <c r="G20" s="66"/>
      <c r="H20" s="66"/>
      <c r="I20" s="66"/>
      <c r="N20" s="32"/>
      <c r="O20" s="32"/>
      <c r="P20" s="32"/>
    </row>
    <row r="21" spans="1:16" s="1" customFormat="1" ht="45" customHeight="1">
      <c r="A21" s="46" t="s">
        <v>0</v>
      </c>
      <c r="B21" s="46"/>
      <c r="C21" s="46" t="s">
        <v>1</v>
      </c>
      <c r="D21" s="46" t="s">
        <v>8</v>
      </c>
      <c r="E21" s="46" t="s">
        <v>4</v>
      </c>
      <c r="F21" s="46" t="s">
        <v>5</v>
      </c>
      <c r="G21" s="46" t="s">
        <v>6</v>
      </c>
      <c r="H21" s="46" t="s">
        <v>2</v>
      </c>
      <c r="I21" s="61"/>
      <c r="N21" s="32"/>
      <c r="O21" s="32"/>
      <c r="P21" s="32"/>
    </row>
    <row r="22" spans="1:9" s="1" customFormat="1" ht="15" customHeight="1">
      <c r="A22" s="100" t="s">
        <v>26</v>
      </c>
      <c r="B22" s="101"/>
      <c r="C22" s="101"/>
      <c r="D22" s="101"/>
      <c r="E22" s="101"/>
      <c r="F22" s="101"/>
      <c r="G22" s="101"/>
      <c r="H22" s="101"/>
      <c r="I22" s="102"/>
    </row>
    <row r="23" spans="1:9" s="1" customFormat="1" ht="15">
      <c r="A23" s="56"/>
      <c r="B23" s="56"/>
      <c r="C23" s="56"/>
      <c r="D23" s="56"/>
      <c r="E23" s="56"/>
      <c r="F23" s="56"/>
      <c r="G23" s="56"/>
      <c r="H23" s="56"/>
      <c r="I23" s="55"/>
    </row>
    <row r="24" spans="1:9" s="1" customFormat="1" ht="24.75" customHeight="1">
      <c r="A24" s="77" t="s">
        <v>52</v>
      </c>
      <c r="B24" s="78"/>
      <c r="C24" s="78"/>
      <c r="D24" s="78"/>
      <c r="E24" s="78"/>
      <c r="F24" s="78"/>
      <c r="G24" s="78"/>
      <c r="H24" s="78"/>
      <c r="I24" s="79"/>
    </row>
    <row r="25" spans="1:9" s="1" customFormat="1" ht="45">
      <c r="A25" s="46" t="s">
        <v>0</v>
      </c>
      <c r="B25" s="46" t="s">
        <v>77</v>
      </c>
      <c r="C25" s="46" t="s">
        <v>1</v>
      </c>
      <c r="D25" s="46" t="s">
        <v>8</v>
      </c>
      <c r="E25" s="46" t="s">
        <v>4</v>
      </c>
      <c r="F25" s="46" t="s">
        <v>5</v>
      </c>
      <c r="G25" s="104" t="s">
        <v>7</v>
      </c>
      <c r="H25" s="105"/>
      <c r="I25" s="57" t="s">
        <v>107</v>
      </c>
    </row>
    <row r="26" spans="1:19" s="1" customFormat="1" ht="90">
      <c r="A26" s="46" t="s">
        <v>12</v>
      </c>
      <c r="B26" s="46" t="s">
        <v>89</v>
      </c>
      <c r="C26" s="46" t="s">
        <v>66</v>
      </c>
      <c r="D26" s="46" t="s">
        <v>65</v>
      </c>
      <c r="E26" s="110" t="s">
        <v>95</v>
      </c>
      <c r="F26" s="111"/>
      <c r="G26" s="106" t="s">
        <v>73</v>
      </c>
      <c r="H26" s="107"/>
      <c r="I26" s="46" t="s">
        <v>114</v>
      </c>
      <c r="N26" s="28"/>
      <c r="O26" s="28"/>
      <c r="P26" s="28"/>
      <c r="Q26" s="103"/>
      <c r="R26" s="103"/>
      <c r="S26" s="28"/>
    </row>
    <row r="27" spans="1:19" s="1" customFormat="1" ht="60">
      <c r="A27" s="46" t="s">
        <v>13</v>
      </c>
      <c r="B27" s="46" t="s">
        <v>91</v>
      </c>
      <c r="C27" s="46" t="s">
        <v>70</v>
      </c>
      <c r="D27" s="46" t="s">
        <v>69</v>
      </c>
      <c r="E27" s="47">
        <v>5465695.75</v>
      </c>
      <c r="F27" s="47">
        <f>E27</f>
        <v>5465695.75</v>
      </c>
      <c r="G27" s="108" t="s">
        <v>103</v>
      </c>
      <c r="H27" s="109"/>
      <c r="I27" s="46" t="s">
        <v>115</v>
      </c>
      <c r="N27" s="28"/>
      <c r="O27" s="28"/>
      <c r="P27" s="28"/>
      <c r="Q27" s="29"/>
      <c r="R27" s="30"/>
      <c r="S27" s="28"/>
    </row>
    <row r="28" spans="1:19" s="1" customFormat="1" ht="45">
      <c r="A28" s="46" t="s">
        <v>14</v>
      </c>
      <c r="B28" s="46" t="s">
        <v>92</v>
      </c>
      <c r="C28" s="46" t="s">
        <v>72</v>
      </c>
      <c r="D28" s="46" t="s">
        <v>71</v>
      </c>
      <c r="E28" s="47">
        <v>5383080.08</v>
      </c>
      <c r="F28" s="47">
        <f>F27+E28</f>
        <v>10848775.83</v>
      </c>
      <c r="G28" s="106" t="s">
        <v>101</v>
      </c>
      <c r="H28" s="107"/>
      <c r="I28" s="46" t="s">
        <v>114</v>
      </c>
      <c r="N28" s="28"/>
      <c r="O28" s="28"/>
      <c r="P28" s="28"/>
      <c r="Q28" s="29"/>
      <c r="R28" s="30"/>
      <c r="S28" s="31"/>
    </row>
    <row r="29" spans="1:19" s="1" customFormat="1" ht="15">
      <c r="A29" s="3"/>
      <c r="B29" s="3"/>
      <c r="C29" s="3"/>
      <c r="D29" s="3"/>
      <c r="E29" s="3"/>
      <c r="F29" s="3"/>
      <c r="G29" s="3"/>
      <c r="H29" s="3"/>
      <c r="N29" s="28"/>
      <c r="O29" s="28"/>
      <c r="P29" s="28"/>
      <c r="Q29" s="29"/>
      <c r="R29" s="30"/>
      <c r="S29" s="31"/>
    </row>
    <row r="30" spans="14:19" s="4" customFormat="1" ht="15">
      <c r="N30" s="32"/>
      <c r="O30" s="32"/>
      <c r="P30" s="32"/>
      <c r="Q30" s="32"/>
      <c r="R30" s="32"/>
      <c r="S30" s="32"/>
    </row>
    <row r="31" spans="1:19" s="4" customFormat="1" ht="22.5" customHeight="1">
      <c r="A31" s="88"/>
      <c r="B31" s="89"/>
      <c r="C31" s="89"/>
      <c r="D31" s="89"/>
      <c r="E31" s="90"/>
      <c r="F31" s="91"/>
      <c r="G31" s="91"/>
      <c r="H31" s="91"/>
      <c r="N31" s="32"/>
      <c r="O31" s="32"/>
      <c r="P31" s="32"/>
      <c r="Q31" s="32"/>
      <c r="R31" s="32"/>
      <c r="S31" s="32"/>
    </row>
    <row r="32" spans="1:8" s="4" customFormat="1" ht="70.5" customHeight="1">
      <c r="A32" s="82"/>
      <c r="B32" s="83"/>
      <c r="C32" s="83"/>
      <c r="D32" s="83"/>
      <c r="E32" s="84"/>
      <c r="F32" s="84"/>
      <c r="G32" s="84"/>
      <c r="H32" s="84"/>
    </row>
    <row r="33" spans="1:8" s="4" customFormat="1" ht="32.25" customHeight="1">
      <c r="A33" s="84"/>
      <c r="B33" s="83"/>
      <c r="C33" s="83"/>
      <c r="D33" s="83"/>
      <c r="E33" s="84"/>
      <c r="F33" s="84"/>
      <c r="G33" s="84"/>
      <c r="H33" s="84"/>
    </row>
    <row r="34" spans="1:8" s="41" customFormat="1" ht="15">
      <c r="A34" s="4"/>
      <c r="B34" s="4"/>
      <c r="C34" s="4"/>
      <c r="D34" s="4"/>
      <c r="E34" s="4"/>
      <c r="F34" s="4"/>
      <c r="G34" s="4"/>
      <c r="H34" s="4"/>
    </row>
  </sheetData>
  <sheetProtection/>
  <mergeCells count="20">
    <mergeCell ref="Q26:R26"/>
    <mergeCell ref="A33:D33"/>
    <mergeCell ref="E33:H33"/>
    <mergeCell ref="G25:H25"/>
    <mergeCell ref="G26:H26"/>
    <mergeCell ref="G27:H27"/>
    <mergeCell ref="G28:H28"/>
    <mergeCell ref="A31:D31"/>
    <mergeCell ref="E31:H31"/>
    <mergeCell ref="A32:D32"/>
    <mergeCell ref="E32:H32"/>
    <mergeCell ref="E26:F26"/>
    <mergeCell ref="A24:I24"/>
    <mergeCell ref="A3:C3"/>
    <mergeCell ref="D3:H3"/>
    <mergeCell ref="E5:G5"/>
    <mergeCell ref="A2:I2"/>
    <mergeCell ref="A4:I4"/>
    <mergeCell ref="A20:I20"/>
    <mergeCell ref="A22:I22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PaulinaMezynska</dc:creator>
  <cp:keywords/>
  <dc:description/>
  <cp:lastModifiedBy>Rafal Jendrzejewski</cp:lastModifiedBy>
  <cp:lastPrinted>2015-11-26T09:37:58Z</cp:lastPrinted>
  <dcterms:created xsi:type="dcterms:W3CDTF">2014-11-06T08:10:40Z</dcterms:created>
  <dcterms:modified xsi:type="dcterms:W3CDTF">2016-04-05T13:36:46Z</dcterms:modified>
  <cp:category/>
  <cp:version/>
  <cp:contentType/>
  <cp:contentStatus/>
</cp:coreProperties>
</file>