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mikro" defaultThemeVersion="124226"/>
  <bookViews>
    <workbookView xWindow="0" yWindow="-15" windowWidth="19320" windowHeight="12480" tabRatio="617"/>
  </bookViews>
  <sheets>
    <sheet name="Oceniający 1 " sheetId="18" r:id="rId1"/>
    <sheet name="Oceniający 2" sheetId="19" r:id="rId2"/>
    <sheet name="wynik oceny" sheetId="16" r:id="rId3"/>
    <sheet name="Karta Info dla Wnioskodawcy" sheetId="15" r:id="rId4"/>
  </sheets>
  <externalReferences>
    <externalReference r:id="rId5"/>
  </externalReferences>
  <definedNames>
    <definedName name="_ftn1" localSheetId="3">'Karta Info dla Wnioskodawcy'!#REF!</definedName>
    <definedName name="_ftn1" localSheetId="0">'Oceniający 1 '!#REF!</definedName>
    <definedName name="_ftn1" localSheetId="1">'Oceniający 2'!#REF!</definedName>
    <definedName name="_ftnref1" localSheetId="3">'Karta Info dla Wnioskodawcy'!#REF!</definedName>
    <definedName name="_ftnref1" localSheetId="0">'Oceniający 1 '!#REF!</definedName>
    <definedName name="_ftnref1" localSheetId="1">'Oceniający 2'!#REF!</definedName>
    <definedName name="excelblog_Dziesiatki" localSheetId="3">{"dziesięć";"dwadzieścia";"trzydzieści";"czterdzieści";"pięćdziesiąt";"sześćdziesiąt";"siedemdziesiąt";"osiemdziesiąt";"dziewięćdziesiąt"}</definedName>
    <definedName name="excelblog_Dziesiatki">{"dziesięć";"dwadzieścia";"trzydzieści";"czterdzieści";"pięćdziesiąt";"sześćdziesiąt";"siedemdziesiąt";"osiemdziesiąt";"dziewięćdziesiąt"}</definedName>
    <definedName name="excelblog_Jednosci" localSheetId="3">{"jeden";"dwa";"trzy";"cztery";"pięć";"sześć";"siedem";"osiem";"dziewięć";"dziesięć";"jedenaście";"dwanaście";"trzynaście";"czternaście";"piętnaście";"szestnaście";"siedemnaście";"osiemnaście";"dziewiętnaście";"dwadzieścia"}</definedName>
    <definedName name="excelblog_Jednosci">{"jeden";"dwa";"trzy";"cztery";"pięć";"sześć";"siedem";"osiem";"dziewięć";"dziesięć";"jedenaście";"dwanaście";"trzynaście";"czternaście";"piętnaście";"szestnaście";"siedemnaście";"osiemnaście";"dziewiętnaście";"dwadzieścia"}</definedName>
    <definedName name="excelblog_Komunikat1">"W polu z kwotą nie znajduje się liczba"</definedName>
    <definedName name="excelblog_Komunikat2">"Kwota do zamiany jest nieprawidłowa (zbyt duża lub ujemna)"</definedName>
    <definedName name="excelblog_Setki" localSheetId="3">{"sto";"dwieście";"trzysta";"czterysta";"pięćset";"sześćset";"siedemset";"osiemset";"dziewięcset"}</definedName>
    <definedName name="excelblog_Setki">{"sto";"dwieście";"trzysta";"czterysta";"pięćset";"sześćset";"siedemset";"osiemset";"dziewięcset"}</definedName>
    <definedName name="_xlnm.Print_Area" localSheetId="3">'Karta Info dla Wnioskodawcy'!$A$1:$K$119</definedName>
    <definedName name="_xlnm.Print_Area" localSheetId="0">'Oceniający 1 '!$A$1:$K$154</definedName>
    <definedName name="OLE_LINK1" localSheetId="3">'Karta Info dla Wnioskodawcy'!#REF!</definedName>
    <definedName name="OLE_LINK1" localSheetId="0">'Oceniający 1 '!#REF!</definedName>
    <definedName name="OLE_LINK1" localSheetId="1">'Oceniający 2'!#REF!</definedName>
    <definedName name="slownie" localSheetId="0">#REF!</definedName>
    <definedName name="slownie" localSheetId="1">#REF!</definedName>
    <definedName name="slownie">#REF!</definedName>
  </definedNames>
  <calcPr calcId="125725"/>
</workbook>
</file>

<file path=xl/calcChain.xml><?xml version="1.0" encoding="utf-8"?>
<calcChain xmlns="http://schemas.openxmlformats.org/spreadsheetml/2006/main">
  <c r="H95" i="18"/>
  <c r="H94"/>
  <c r="H93"/>
  <c r="H92"/>
  <c r="H91"/>
  <c r="H90"/>
  <c r="H89"/>
  <c r="D7" i="19" l="1"/>
  <c r="D8"/>
  <c r="D9"/>
  <c r="D10"/>
  <c r="D11"/>
  <c r="D12"/>
  <c r="B13"/>
  <c r="D13"/>
  <c r="A16"/>
  <c r="E16"/>
  <c r="F16"/>
  <c r="A18"/>
  <c r="C18"/>
  <c r="D18"/>
  <c r="D19"/>
  <c r="D21"/>
  <c r="B34"/>
  <c r="C34"/>
  <c r="B76"/>
  <c r="C76"/>
  <c r="B83"/>
  <c r="C83"/>
  <c r="H90"/>
  <c r="H91"/>
  <c r="H92"/>
  <c r="H93"/>
  <c r="H95"/>
  <c r="F96"/>
  <c r="H96"/>
  <c r="B98"/>
  <c r="C98"/>
  <c r="A109"/>
  <c r="C109"/>
  <c r="F93" i="15"/>
  <c r="G81"/>
  <c r="G91"/>
  <c r="C14"/>
  <c r="K14"/>
  <c r="D12"/>
  <c r="D11"/>
  <c r="D10"/>
  <c r="D9"/>
  <c r="D8"/>
  <c r="D7"/>
  <c r="D6"/>
  <c r="D5"/>
  <c r="D4"/>
  <c r="D3"/>
  <c r="D12" i="16" l="1"/>
  <c r="D11"/>
  <c r="D10"/>
  <c r="D9"/>
  <c r="D8"/>
  <c r="D7"/>
  <c r="D6"/>
  <c r="D5"/>
  <c r="D4"/>
  <c r="G92" i="15"/>
  <c r="G90"/>
  <c r="G89"/>
  <c r="G85"/>
  <c r="G83"/>
  <c r="G93" l="1"/>
  <c r="H27" i="16"/>
  <c r="C15" i="15"/>
  <c r="D13" i="16"/>
  <c r="C2"/>
  <c r="B13" i="18"/>
  <c r="B13" i="16" s="1"/>
  <c r="B12" i="15" l="1"/>
  <c r="C109" i="18"/>
  <c r="A109"/>
  <c r="C98"/>
  <c r="B98"/>
  <c r="F96"/>
  <c r="G87" i="15"/>
  <c r="C83" i="18"/>
  <c r="B83"/>
  <c r="C76"/>
  <c r="B76"/>
  <c r="C34"/>
  <c r="B34"/>
  <c r="D21"/>
  <c r="D19"/>
  <c r="D18"/>
  <c r="C18"/>
  <c r="A18"/>
  <c r="F16"/>
  <c r="E16"/>
  <c r="A16"/>
  <c r="C108" i="15"/>
  <c r="C98"/>
  <c r="C77"/>
  <c r="C52"/>
  <c r="G117" l="1"/>
  <c r="H96" i="18"/>
  <c r="H26" i="16" s="1"/>
  <c r="B52" i="15"/>
  <c r="B77" s="1"/>
  <c r="A98" s="1"/>
  <c r="B108" s="1"/>
  <c r="B15"/>
  <c r="H29" i="16" l="1"/>
  <c r="H30" s="1"/>
</calcChain>
</file>

<file path=xl/sharedStrings.xml><?xml version="1.0" encoding="utf-8"?>
<sst xmlns="http://schemas.openxmlformats.org/spreadsheetml/2006/main" count="508" uniqueCount="174">
  <si>
    <t>Liczba punktów uzyskanych po zważeniu</t>
  </si>
  <si>
    <t>Wartość całkowita projektu:</t>
  </si>
  <si>
    <t>Nie pozostaję w związku małżeńskim albo w stosunku pokrewieństwa lub powinowactwa w linii prostej, pokrewieństwa lub powinowactwa w linii bocznej do drugiego stopnia i nie jestem związany/a z tytułu przysposobienia, opieki, kurateli z podmiotem ubiegającym się o dofinansowanie, jego zastępcami prawnymi lub członkami władz osoby prawnej ubiegającej się o udzielenie dofinansowania. W przypadku stwierdzenia takiej zależności zobowiązuję się do niezwłocznego poinformowania o tym fakcie kierownika Oddziału Oceny Merytoryczno-Technicznej i wycofania się z oceny tego projektu,</t>
  </si>
  <si>
    <t>Przed upływem trzech lat od daty rozpoczęcia posiedzenia komisji nie pozostawałem/łam w stosunku pracy lub zlecenia z podmiotem ubiegającym się o dofinansowanie ani nie byłem/łam członkiem władz osoby prawnej ubiegającej się o dofinansowanie. W przypadku stwierdzenia takiej zależności zobowiązuję się do niezwłocznego poinformowania o tym fakcie kierownika Oddziału Oceny Merytoryczno-Technicznej i wycofania się z oceny tego projektu,</t>
  </si>
  <si>
    <t>Nie pozostaję z podmiotem ubiegającym się o dofinansowanie w takim stosunku prawnym lub faktycznym, że może to budzić uzasadnione wątpliwości, co do mojej bezstronności. W przypadku stwierdzenia takiej zależności zobowiązuję się do niezwłocznego poinformowania o tym fakcie kierownika Oddziału Oceny Merytoryczno-Technicznej i wycofania się z oceny tego projektu,</t>
  </si>
  <si>
    <t>Niniejszym oświadczam, że:</t>
  </si>
  <si>
    <t>Tak</t>
  </si>
  <si>
    <t>Nie</t>
  </si>
  <si>
    <t>Nie dotyczy</t>
  </si>
  <si>
    <t>1.</t>
  </si>
  <si>
    <t>2.</t>
  </si>
  <si>
    <t>3.</t>
  </si>
  <si>
    <t>4.</t>
  </si>
  <si>
    <t>5.</t>
  </si>
  <si>
    <t>Lp.</t>
  </si>
  <si>
    <t>Kryterium</t>
  </si>
  <si>
    <t>Waga</t>
  </si>
  <si>
    <t>Punktacja</t>
  </si>
  <si>
    <t>RAZEM</t>
  </si>
  <si>
    <t>Sposób oceny</t>
  </si>
  <si>
    <t>        1)</t>
  </si>
  <si>
    <t>        2)</t>
  </si>
  <si>
    <t>        3)</t>
  </si>
  <si>
    <t>        4)</t>
  </si>
  <si>
    <t>        5)</t>
  </si>
  <si>
    <t>        6)</t>
  </si>
  <si>
    <t>        7)</t>
  </si>
  <si>
    <t>Zobowiązuję się, że będę wypełniać moje obowiązki w sposób uczciwy i sprawiedliwy, zgodnie z posiadaną wiedzą,</t>
  </si>
  <si>
    <t>Zobowiązuje się również nie zatrzymywać kopii jakichkolwiek pisemnych lub elektronicznych informacji,</t>
  </si>
  <si>
    <t xml:space="preserve">Osoba oceniająca projekt:  </t>
  </si>
  <si>
    <t xml:space="preserve">Imię: </t>
  </si>
  <si>
    <t>Nazwisko:</t>
  </si>
  <si>
    <t>Kielce, dnia</t>
  </si>
  <si>
    <t>Wynik oceny dopuszczającej</t>
  </si>
  <si>
    <t>TAK</t>
  </si>
  <si>
    <t>NIE</t>
  </si>
  <si>
    <t>Wniosek wraz z dokumentacją zostaje przekazany do powtórnej oceny formalnej</t>
  </si>
  <si>
    <t>Proponowana kwota dofinansowania PLN:</t>
  </si>
  <si>
    <t>po zważeniu</t>
  </si>
  <si>
    <t>Proponowana kwota dofinansowania:</t>
  </si>
  <si>
    <t>słownie:</t>
  </si>
  <si>
    <t>Liczba punktów uzyskanych</t>
  </si>
  <si>
    <t xml:space="preserve">Tytuł projektu: </t>
  </si>
  <si>
    <t>Data:</t>
  </si>
  <si>
    <t>Maks. 
liczba 
pkt.</t>
  </si>
  <si>
    <t>przed  zważeniem</t>
  </si>
  <si>
    <t>Podpis  Oceniającego:
……………………………………….</t>
  </si>
  <si>
    <t xml:space="preserve">
Podpis  Oceniającego:
……………………………………….</t>
  </si>
  <si>
    <t>Zobowiązuję się do zachowania w tajemnicy i zaufaniu wszystkich informacji i dokumentów ujawnionych mi lub wytworzonych przeze mnie lub przygotowanych przeze mnie w trakcie oceny.</t>
  </si>
  <si>
    <t>OŚ PRIORYTETOWA:</t>
  </si>
  <si>
    <t>DZIAŁANIE:</t>
  </si>
  <si>
    <t xml:space="preserve"> 
Podpis oceniającego:</t>
  </si>
  <si>
    <t>DEKLARACJA POUFNOŚCI I BEZSTRONNOŚCI OCENIAJĄCEGO WNIOSEK</t>
  </si>
  <si>
    <t xml:space="preserve">Typ projektu: </t>
  </si>
  <si>
    <t>Typ projektu:</t>
  </si>
  <si>
    <t>Beneficjent :</t>
  </si>
  <si>
    <t>Uzasadnienie oceny punktowej</t>
  </si>
  <si>
    <t xml:space="preserve">
uwagi 
oceniającego</t>
  </si>
  <si>
    <t xml:space="preserve">Nazwa kryterium </t>
  </si>
  <si>
    <t>Definicja kryterium (informacja o zasadach oceny)</t>
  </si>
  <si>
    <t xml:space="preserve">Zgodność projektu z dokumentami programowymi na lata 2014-2020 </t>
  </si>
  <si>
    <t>Przy ocenie kryterium pod uwagę brana będzie w szczególności zgodność projektu z zapisami Umowy Partnerstwa, z zapisami RPOWŚ 2014-2020, z zapisami SZOOP 2014-2020 oraz z wymogami Regulaminu konkursu.</t>
  </si>
  <si>
    <t xml:space="preserve">Zgodność projektu z obowiązującymi przepisami prawa oraz obowiązującymi wytycznymi </t>
  </si>
  <si>
    <t xml:space="preserve">Spójność dokumentacji projektowej </t>
  </si>
  <si>
    <t xml:space="preserve">Przy ocenie kryterium badana będzie w szczególności spójność pomiędzy Wnioskiem o dofinansowanie, a pozostałą dokumentacją aplikacyjną (tj. Studium wykonalności/Biznes plan, załączniki do Wniosku o dofinansowanie).
</t>
  </si>
  <si>
    <t>Właściwie przygotowana analiza finansowa i/lub ekonomiczna projektu</t>
  </si>
  <si>
    <t xml:space="preserve">Przy ocenie projektu weryfikacji podlegać będzie w szczególności metodologia i poprawność sporządzenia analiz w oparciu o obowiązujące przepisy prawa w tym zakresie (np. m.in. Ustawa o rachunkowości) i wytyczne (m.in. wytyczne MIiR w zakresie zagadnień związanych z przygotowaniem projektów inwestycyjnych, w tym projektów generujących dochód i projektów hybrydowych na lata 2014-2020, wytyczne IZ RPOWŚ na lata 2014-2020 w zakresie sporządzania studium wykonalności/biznes planu). W przypadku gdy wymagane będzie obliczenie wskaźników finansowych/ ekonomicznych sprawdzane będą m.in. realność i rzetelność przyjętych założeń  oraz poprawność obliczeń. Ponadto, badana będzie również trwałość finansowa Wnioskodawcy (również ewentualnych partnerów projektu) tj. m.in. czy Wnioskodawca/partnerzy posiadają środki finansowe na zrealizowanie i utrzymanie inwestycji w wymaganym okresie trwałości.                                                                                                                                                   
</t>
  </si>
  <si>
    <t>Efektywność ekonomiczna projektu</t>
  </si>
  <si>
    <t xml:space="preserve">W kryterium sprawdzane będzie w szczególności, czy  przedsięwzięcie jest uzasadnione z ekonomicznego punktu widzenia. W przypadku projektów, dla których wymagane będzie obliczenie wskaźników ekonomicznych (ENPV, ERR, B/C) weryfikacja efektywności ekonomicznej projektu odbywać się będzie na podstawie wartości wymienionych powyżej wskaźników przy założeniu, że dla projektu efektywnego ekonomicznie:   
- wartość wskaźnika ENPV powinna być &gt; 0;                                                                                                                                                                 - wartość wskaźnika ERR powinna przewyższać przyjętą stopę dyskontową;                                                                                                                               - relacja korzyści do kosztów (B/C) powinna być &gt; 1.               
W przypadku projektów, dla których nie jest możliwe oszacowanie ww. wskaźników, ocena kryterium  polegać będzie na rozstrzygnięciu, czy korzyści społeczne przekraczają koszty społeczne inwestycji i czy realizacja danego projektu stanowi dla społeczeństwa najkorzystniejszy wariant. Wówczas ocena dokonywana będzie na podstawie uproszczonej analizy jakościowej i ilościowej (np. sporządzonej w formie analizy wielokryterialnej lub opisu korzyści i kosztów społecznych). 
</t>
  </si>
  <si>
    <t xml:space="preserve">Właściwie ustalony/obliczony poziom dofinansowania z uwzględnieniem przepisów pomocy publicznej lub przepisów dot. projektów generujących dochód </t>
  </si>
  <si>
    <t xml:space="preserve">W przypadku projektów przewidujących wystąpienie pomocy publicznej weryfikowana będzie poprawność ustalenia wartości pomocy publicznej, w tym jej intensywności, w kontekście odpowiednich limitów obowiązujących w tym zakresie. W przypadku projektów generujących dochód weryfikowana będzie poprawność ustalenia wielkości dofinansowania, w szczególności prawidłowe obliczenie tzw. luki w finansowaniu lub zastosowanie tzw. stawek ryczałtowych. 
</t>
  </si>
  <si>
    <t>Potencjalna kwalifikowalność wydatków</t>
  </si>
  <si>
    <t xml:space="preserve">W kryterium badana będzie w szczególności potencjalna kwalifikowalność przedstawionych we wniosku aplikacyjnym wydatków. Analiza dotyczyć będzie zasadności przedstawionych w projekcie wydatków niezbędnych do osiągnięcia planowanych celów i rezultatów oraz ich kwalifikowalność w kontekście zgodności z zapisami stosownych dokumentów dotyczących kwalifikowalności (m.in. wytyczne MIiR i IZ RPOWŚ). </t>
  </si>
  <si>
    <t xml:space="preserve">Adekwatność rodzaju wskaźników do typu projektu i realność ich wartości docelowych </t>
  </si>
  <si>
    <t>W kryterium badana będzie w szczególności adekwatność przedstawionych wskaźników do typu projektu, poprawność ich sformułowania, właściwy dobór do każdego zakresu rzeczowego. Analizie poddana zostanie również wiarygodność, osiągalność zakładanych wartości wskaźników, jak również to, czy w sposób kompleksowy opisują one zakres rzeczowy inwestycji i odzwierciedlają zakładane cele działania/priorytetu</t>
  </si>
  <si>
    <t>Poprawność przeprowadzenia procedury Oceny Oddziaływania na Środowisko (OOŚ)</t>
  </si>
  <si>
    <t xml:space="preserve">W kryterium tym badana będzie w szczególności prawidłowość przeprowadzenia procedury OOŚ zgodnie z obowiązującymi przepisami prawa w tym zakresie (tj. m.in. Ustawą OOŚ, Ustawą Prawo ochrony środowiska, Ustawą Prawo wodne, Rozporządzeniem OOŚ).
</t>
  </si>
  <si>
    <t xml:space="preserve">KRYTERIA DOPUSZCZAJĄCE SEKTOROWE </t>
  </si>
  <si>
    <t>(Niespełnienie co najmniej jednego z wymienionych poniżej kryteriów powoduje odrzucenie projektu)</t>
  </si>
  <si>
    <t xml:space="preserve">KRYTERIA DOPUSZCZAJĄCE OGÓLNE </t>
  </si>
  <si>
    <t xml:space="preserve">Przekazanie projektu do oceny punktowej </t>
  </si>
  <si>
    <t>(Nie uzyskanie co najmniej 60% maksymalnej liczby punktów powoduje odrzucenie projektu)</t>
  </si>
  <si>
    <t>KARTA OCENY MERYTORYCZNEJ
WNIOSKU O DOFINANSOWANIE PROJEKTU W RAMACH RPOWŚ 2014-2020</t>
  </si>
  <si>
    <t>PRIORYTET INWESTYCYJNY:</t>
  </si>
  <si>
    <t xml:space="preserve">Wnioskodawca: </t>
  </si>
  <si>
    <t>Koszty kwalifikowalne:</t>
  </si>
  <si>
    <t>0-2</t>
  </si>
  <si>
    <t>1-4</t>
  </si>
  <si>
    <t>0-4</t>
  </si>
  <si>
    <t>Na II etapie oceny merytorycznej karta kończy się w tym miejscu</t>
  </si>
  <si>
    <t>KRYTERIA  PUNKTOWE</t>
  </si>
  <si>
    <t>Uzasadnienie oceny punktowej:</t>
  </si>
  <si>
    <t>OCENA MERYTORYCZNA</t>
  </si>
  <si>
    <t xml:space="preserve">Przy ocenie kryterium sprawdzane będzie w szczególności, czy projekt jest zgodny z obowiązującymi przepisami prawa odnoszącymi się do jego stosowania oraz wytycznymi MIiR i wytycznymi IZ RPOWŚ na lata 2014-2020. Przedmiotem analizy będzie zgodność podstawowych parametrów technicznych z obowiązującymi aktami prawnymi dotyczącymi realizowanej inwestycji oraz kwestie prawne związane 
z realizacją projektu np. własność gruntów/obiektów, posiadanie niezbędnych dokumentów/decyzji umożliwiających jego realizację (m.in. decyzje pozwolenia na budowę lub zgłoszenia robót budowlanych nie wymagających pozwolenia na budowę do których organ nie wniósł sprzeciwu), zgodność z branżowymi aktami prawnymi (w zależności od zakresu rzeczowego projektu) takimi jak np. Ustawa z 7 lipca 1994 r. Prawo budowlane, Rozporządzenie Ministra Infrastruktury z 12 kwietnia 2002 r. w sprawie warunków technicznych, jakim powinny odpowiadać budynki i ich usytuowanie, Rozporządzenie Ministra Transportu 
i Gospodarki Morskiej z 2 marca 1999 r. w sprawie warunków technicznych, jakim powinny odpowiadać drogi publiczne i ich usytuowanie, itp.  
</t>
  </si>
  <si>
    <t>KRYTERIA DOPUSZCZAJĄCE SEKTOROWE</t>
  </si>
  <si>
    <t xml:space="preserve">                                                                (Niespełnienie co najmniej jednego z wymienionych poniżej kryteriów powoduje odrzucenie projektu)</t>
  </si>
  <si>
    <t>Uzasadnienie oceny (w przypadku odrzucenia projektu w trakcie oceny dopuszczającej ogólnej lub dopuszczającej sektorowej)</t>
  </si>
  <si>
    <t>WYNIK OCENY PUNKTOWEJ (średnia ocena członków KOP- Zespołu Oceniającego)</t>
  </si>
  <si>
    <t>6.</t>
  </si>
  <si>
    <t>Projekt, łącznie w  wyniku oceny merytorycznej może maksymalnie uzyskać 60 punktów</t>
  </si>
  <si>
    <t xml:space="preserve">Instrukcja dokonywania oceny punktowej projektu </t>
  </si>
  <si>
    <t>WYNIK OCENY DOPUSZCZAJĄCEJ OGÓLNEJ I DOPUSZCZAJĄCEJ SEKTOROWEJ:</t>
  </si>
  <si>
    <t>Pozytywny</t>
  </si>
  <si>
    <t>Negatywny</t>
  </si>
  <si>
    <t>WYNIK OCENY PUNKTOWEJ:</t>
  </si>
  <si>
    <t>Liczba punktów uzyskanych przez projekt:</t>
  </si>
  <si>
    <t>Wynik oceny dopuszczającej ogólnej i dopuszczającej sektorowej</t>
  </si>
  <si>
    <t xml:space="preserve"> Uwagi do oceny dopuszczającej ogólnej/sektorowej:</t>
  </si>
  <si>
    <t>Oceniający 1</t>
  </si>
  <si>
    <t>Oceiający 2</t>
  </si>
  <si>
    <t>Imie i nazwisko oceniającego</t>
  </si>
  <si>
    <t>Imię i nazwisko oceniającego</t>
  </si>
  <si>
    <t>Łączna liczba przyznanych punktów</t>
  </si>
  <si>
    <t>Średnia uzyskana punktacja</t>
  </si>
  <si>
    <t>Po weryfikacji, potwierdzam zgodność danych</t>
  </si>
  <si>
    <t>Data: ………………</t>
  </si>
  <si>
    <t>………………………………….</t>
  </si>
  <si>
    <t>Imię i nazwisko Sekretarza KOP-OM:</t>
  </si>
  <si>
    <t>Podpis :</t>
  </si>
  <si>
    <t>Oceniający 2</t>
  </si>
  <si>
    <t>Pole wypełniane w przypadku znacznej rozbieżności w ocenie, dokonanej przez  Oceniającego 1 i 2.</t>
  </si>
  <si>
    <t>1,2)</t>
  </si>
  <si>
    <t>Numer ewidencyjny wniosku:</t>
  </si>
  <si>
    <t xml:space="preserve">W kryterium sprawdzane będzie w szczególności, czy  przedsięwzięcie jest uzasadnione z ekonomicznego punktu widzenia. W przypadku projektów, dla których wymagane będzie obliczenie wskaźników ekonomicznych (ENPV, ERR, B/C) weryfikacja efektywności ekonomicznej projektu odbywać się będzie na podstawie wartości wymienionych powyżej wskaźników przy założeniu, że dla projektu efektywnego ekonomicznie:   
- wartość wskaźnika ENPV powinna być &gt; 0;                                                                                                                                                                                                      - wartość wskaźnika ERR powinna przewyższać przyjętą stopę dyskontową;                                                                                                                               - relacja korzyści do kosztów (B/C) powinna być &gt; 1.               
W przypadku projektów, dla których nie jest możliwe oszacowanie ww. wskaźników, ocena kryterium  polegać będzie na rozstrzygnięciu, czy korzyści społeczne przekraczają koszty społeczne inwestycji i czy realizacja danego projektu stanowi dla społeczeństwa najkorzystniejszy wariant. Wówczas ocena dokonywana będzie na podstawie uproszczonej analizy jakościowej i ilościowej (np. sporządzonej w formie analizy wielokryterialnej lub opisu korzyści i kosztów społecznych). 
</t>
  </si>
  <si>
    <r>
      <t>Oceniający 3</t>
    </r>
    <r>
      <rPr>
        <b/>
        <vertAlign val="superscript"/>
        <sz val="22"/>
        <rFont val="Calibri"/>
        <family val="2"/>
        <charset val="238"/>
        <scheme val="minor"/>
      </rPr>
      <t>1)</t>
    </r>
  </si>
  <si>
    <r>
      <t>Oceniający 3</t>
    </r>
    <r>
      <rPr>
        <vertAlign val="superscript"/>
        <sz val="22"/>
        <rFont val="Calibri"/>
        <family val="2"/>
        <charset val="238"/>
        <scheme val="minor"/>
      </rPr>
      <t>2)</t>
    </r>
  </si>
  <si>
    <t>Proponowana kwota dofinansowania w PLN:</t>
  </si>
  <si>
    <r>
      <t xml:space="preserve">Zapoznałem/zapoznałam się z Regulaminem Konkursu, Kryteriami wyboru projektów w ramach Regionalnego Programu Operacyjnego Województwa Świętokrzyskiego 2007-2013  i wszelkimi wytycznymi Instytucji Zarządzającej, dotyczącymi przeprowadzania oceny merytoryczno-technicznej projektów w ramach RPOWŚ na lata  2007-2013 dla Działania 4.2. </t>
    </r>
    <r>
      <rPr>
        <i/>
        <sz val="22"/>
        <rFont val="Calibri"/>
        <family val="2"/>
        <charset val="238"/>
        <scheme val="minor"/>
      </rPr>
      <t xml:space="preserve">Rozwój systemów lokalnej infrastruktury ochrony śrdowiska i energetycznej </t>
    </r>
    <r>
      <rPr>
        <sz val="22"/>
        <rFont val="Calibri"/>
        <family val="2"/>
        <charset val="238"/>
        <scheme val="minor"/>
      </rPr>
      <t xml:space="preserve">
</t>
    </r>
  </si>
  <si>
    <t>Data złożenia do Sekretariatu Naboru Wniosków :</t>
  </si>
  <si>
    <t>Data złożenia do Sekretariatu Naboru Wniosków</t>
  </si>
  <si>
    <t>WYNIK OCENY MERYTORYCZNEJ
WNIOSKU O DOFINANSOWANIE W RAMACH RPOWS 2014-2020</t>
  </si>
  <si>
    <t xml:space="preserve">Przy ocenie kryterium sprawdzane będzie w szczególności, czy projekt jest zgodny z obowiązującymi przepisami prawa odnoszącymi się do jego stosowania oraz wytycznymi MIiR i wytycznymi IZ RPOWŚ na lata 2014-2020. Przedmiotem analizy będzie zgodność podstawowych parametrów technicznych 
z obowiązującymi aktami prawnymi dotyczącymi realizowanej inwestycji oraz kwestie prawne związane 
z realizacją projektu np. własność gruntów/obiektów, posiadanie niezbędnych dokumentów/decyzji umożliwiających jego realizację (m.in. decyzje pozwolenia na budowę lub zgłoszenia robót budowlanych nie wymagających pozwolenia na budowę do których organ nie wniósł sprzeciwu), zgodność z branżowymi aktami prawnymi (w zależności od zakresu rzeczowego projektu) takimi jak np. Ustawa z 7 lipca 1994 r. Prawo budowlane, Rozporządzenie Ministra Infrastruktury z 12 kwietnia 2002 r. w sprawie warunków technicznych, jakim powinny odpowiadać budynki i ich usytuowanie, Rozporządzenie Ministra Transportu i Gospodarki Morskiej z 2 marca 1999 r. w sprawie warunków technicznych, jakim powinny odpowiadać drogi publiczne i ich usytuowanie, itp.  
</t>
  </si>
  <si>
    <t xml:space="preserve">Wnioskowana kwota dofinansowania: </t>
  </si>
  <si>
    <t>Odrzucenie projektu z powodu niespełnienia kryteriów dopuszczających ogólnych</t>
  </si>
  <si>
    <t xml:space="preserve">Liczba punktów uzyskanych
</t>
  </si>
  <si>
    <t>Odrzucenie projektu z powodu niespełnienia kryteriów  dopuszczających sektorowych</t>
  </si>
  <si>
    <t>1b. Promowanie inwestycji przedsiębiorstw w badania i innowacje, rozwijanie powiązań i synergii między przedsiębiorstwami, ośrodkami badawczo-rozwojowymi i sektorem szkolnictwa wyższego, w szczególności promowanie inwestycji w zakresie rozwoju produktów i usług, transferu technologii, innowacji społecznych, ekoinnowacji, zastosowań w dziedzinie usług publicznych, tworzenia sieci, pobudzania popytu, klastrów i otwartych innowacji poprzez inteligentną specjalizację, oraz wspieranie badań technologicznych i stosowanych, linii pilotażowych, działań w zakresie wczesnej walidacji produktów, zaawansowanych zdolności produkcyjnych i pierwszej produkcji, w szczególności w dziedzinie kluczowych technologii wspomagających, oraz rozpowszechnianie technologii o ogólnym przeznaczeniu</t>
  </si>
  <si>
    <t>1. Innowacje i nauka</t>
  </si>
  <si>
    <t xml:space="preserve">1.2  Badania i rozwój w sektorze świętokrzyskiej przedsiębiorczości </t>
  </si>
  <si>
    <t xml:space="preserve">Czy w przypadku inwestycji dotyczącej infrastruktury B+R Wnioskodawca przedstawił rzetelną i wiarygodną agendę B+R, dotyczącą planowanych przez daną firmę działań badawczo-rozwojowych? </t>
  </si>
  <si>
    <t>Czy projekt wpisuje się  w zakres inteligentnych specjalizacji województwa świętokrzyskiego?</t>
  </si>
  <si>
    <t>Weryfikacji podlega, czy rozwiązanie będące przedmiotem projektu wpisuje się w dokument strategiczny pn. „Strategia Badań i Innowacyjności (RIS3). Ocena kryterium następuje na podstawie informacji zawartych we wniosku o dofinansowanie. Brak oznacza niespełnienie kryterium.</t>
  </si>
  <si>
    <t>Zapisy RPO przewidują, że wsparcie wszystkich inwestycji dotyczących infrastruktury B+R w przedsiębiorstwach będzie uzależnione od przedstawienia agendy B+R, dotyczącej planowanych przez daną firmę działań badawczo-rozwojowych, zawierającej w szczególności opis planowanych obszarów badawczych, plan prac B+R, oczekiwane rezultaty itp. Weryfikacja kryterium następuje na podstawie informacji  zawartych we wniosku o dofinansowanie. Brak lub niewystarczające uzasadnienie oznacza niespełnienie kryterium.</t>
  </si>
  <si>
    <t>Zapisy RPO przewidują, że zakup wyników prac B+R jest możliwy jedynie w przypadku obowiązku przeprowadzenia dodatkowych prac rozwojowych, które zakładają uzupełnienie lub dostosowanie zakupionych technologii do specyfiki przedsiębiorstwa. Efektem realizacji inwestycji wspierających implementację wyników prac B+R będzie uruchomienie nowych lub innowacyjnych procesów lub przygotowanie do wprowadzenie na rynek nowych lub innowacyjnych produktów lub usług. Weryfikacja kryterium następuje na podstawie informacji (deklaracji wraz z uzasadnieniem) zawartych we wniosku o dofinansowanie. Brak lub niewystarczające uzasadnienie oznacza niespełnienie kryterium.</t>
  </si>
  <si>
    <t>Czy w przypadku zakupu wyników prac B+R projekt przewiduje przeprowadzenie dodatkowych prac rozwojowych?</t>
  </si>
  <si>
    <t>Czy w przypadku beneficjentów będących dużymi przedsiębiorstwami zapewniono tzw.  efekty dyfuzji działalności innowacyjnej oraz B+R do gospodarki oraz współpracy z mśp, NGO i instytucjami badawczymi?</t>
  </si>
  <si>
    <t>Zapisy RPO przewidują, że beneficjantami działania mogą być duże przedsiębiorstwa pod warunkiem zapewnienia konkretnych efektów dyfuzji działalności innowacyjnej oraz B+R do gospodarki oraz pod warunkiem, że projekty będą podejmowane wspólnie z MŚP lub przewidują współpracę z MŚP, NGO lub instytucjami badawczymi. Weryfikacja kryterium następuje na podstawie informacji (wraz z uzasadnieniem) zawartych we wniosku o dofinansowanie. Brak lub niewystarczające uzasadnienie oznacza niespełnienie kryterium.</t>
  </si>
  <si>
    <t>Czy projekt obejmuje badania przemysłowe i prace rozwojowe albo prace rozwojowe?</t>
  </si>
  <si>
    <t>W ramach kryterium ocenie podlega, czy 
• projekt ma charakter projektu badawczego, w którym przewidziano realizację badań przemysłowych i prac rozwojowych albo prac rozwojowych,
• zadania planowane do realizacji w ramach projektu zostały prawidłowo przypisane do 
kategorii: badań przemysłowych albo prac rozwojowych.
Przez badania przemysłowe i prace rozwojowe należy rozumieć badania przemysłowe i prace rozwojowe, o których mowa w art. 2 pkt 85 i 86 rozporządzenia Komisji (UE) nr 651/2014. 
„badania przemysłowe”- oznaczają badania planowane lub badania krytyczne mające na celu zdobycie nowej wiedzy oraz umiejętności celem opracowania nowych produktów, procesów lub usług lub też wprowadzenia znaczących ulepszeń do istniejących produktów, procesów lub usług. Uwzględniają one tworzenie elementów składowych systemów złożonych i mogą obejmować budowę prototypów w środowisku laboratoryjnym lub środowisku interfejsu symulującego istniejące systemy, a także linii pilotażowych, kiedy są one konieczne do badań przemysłowych, a zwłaszcza uzyskania dowodu w przypadku technologii generycznych; 
„eksperymentalne prace rozwojowe”- oznaczają zdobywanie, łączenie, kształtowanie  i wykorzystywanie dostępnej aktualnie wiedzy i umiejętności z dziedziny nauki, technologii i biznesu oraz innej stosownej wiedzy i umiejętności w celu opracowywania  nowych lub ulepszonych produktów, procesów lub usług. Mogą one także obejmować na przykład czynności mające na celu pojęciowe definiowanie, planowanie oraz dokumentowanie nowych produktów, procesów i usług. 
Prace rozwojowe mogą obejmować opracowanie prototypów, demonstracje, opracowanie projektów pilotażowych, testowanie i walidację nowych lub ulepszonych produktów, procesów lub usług w otoczeniu stanowiącym model warunków rzeczywistego funkcjonowania, których głównym celem jest dalsze udoskonalenie techniczne produktów, procesów lub usług, których ostateczny kształt zasadniczo nie jest jeszcze określony. Mogą obejmować opracowanie prototypów i projektów pilotażowych, które można wykorzystać do celów komercyjnych, w przypadku gdy prototyp lub projekt pilotażowy z konieczności jest produktem końcowym do wykorzystania do celów komercyjnych, a jego produkcja jest zbyt kosztowna, aby służył on jedynie do demonstracji i walidacji. Eksperymentalne prace rozwojowe nie obejmują rutynowych i okresowych zmian wprowadzanych do istniejących produktów, linii produkcyjnych, procesów wytwórczych, usług oraz innych operacji w toku, nawet jeśli takie zmiany mają charakter ulepszeń.
W ramach konkursu dofinansowanie mogą uzyskać wyłącznie projekty które przed  rozpoczęciem realizacji cechuje co najmniej II poziom gotowości technologicznej  tj.  „określono koncepcję technologii lub jej przyszłe zastosowanie. Oznacza to rozpoczęcie procesu poszukiwania potencjalnego zastosowania technologii. Od momentu zaobserwowania podstawowych zasad opisujących nową technologię można postulować praktyczne jej zastosowanie, które jest oparte na przewidywaniach. Nie istnieje jeszcze żaden dowód lub szczegółowa analiza potwierdzająca przyjęte założenia”.
W przypadku projektów informatycznych, w których część badawcza wiąże się z przeprowadzeniem prac B+R w zakresie oprogramowania komputerowego, należy uwzględnić zasady określone w przygotowanym przez OECD Podręczniku Frascati z 2002 r. Zgodnie z zapisami Podręcznika „czynności rutynowe związane z oprogramowaniem, niepociągające za sobą postępu naukowego czy technicznego ani wyeliminowania niepewności o charakterze technicznym nie powinny być zaliczane do B+R”. Przykłady czynności, które nie są pracami B+R:
• tworzenie aplikacji biznesowych i systemów informatycznych na podstawie znanych metod i istniejących narzędzi informatycznych;
• obsługa istniejących systemów;
• konwersja oraz/lub tłumaczenie języków komputerowych;
• dodawanie funkcjonalności dla użytkownika w programach użytkowych;
• usuwanie błędów z systemów (debugging);
• adaptacja istniejącego oprogramowania;
• przygotowywanie dokumentacji dla użytkownika</t>
  </si>
  <si>
    <t>Czy zaplanowane prace B+R są adekwatne i niezbędne do osiągnięcia celu projektu, a ryzyka z nimi związane zostały zdefiniowane?</t>
  </si>
  <si>
    <t xml:space="preserve">W ramach kryterium ocenie podlega, czy: 
• w kontekście wskazanej potrzeby społecznej/gospodarczej/rynkowej problem technologiczny został poprawnie zidentyfikowany w odniesieniu do celu i przedmiotu projektu; 
• wskazany problem technologiczny jest precyzyjnie określony; 
• zaplanowane prace B+R są niezbędne do osiągnięcia celu projektu/rozwiązania problemu technologicznego; 
• w kontekście wskazanego celu projektu/problemu technologicznego zaplanowane prace B+R są adekwatne; 
• planowane prace B+R zostały podzielone na jasno sprecyzowane i układające się w logiczną całość etapy; 
• precyzyjnie określono efekt końcowy/kamień milowy każdego z etapów oraz wpływ braku jego osiągnięcia na zasadność kontynuacji projektu; 
• zakładane rezultaty prac B+R są możliwe do osiągnięcia w kontekście zakładanego harmonogramu i budżetu; 
• zidentyfikowano i precyzyjnie opisano ewentualne ryzyka związane z pracami B+R; 
• uwzględniono (jeśli dotyczy) inne niż technologiczne ewentualne ryzyka/ zagrożenia/wymogi prawno-administracyjne. 
Kryterium uznaje się za spełnione w sytuacji, gdy zostały spełnione wszystkie ww. warunki. 
</t>
  </si>
  <si>
    <t>Czy zespół badawczy oraz zasoby techniczne wnioskodawcy zapewniają prawidłową realizację zaplanowanych w projekcie prac B+R?</t>
  </si>
  <si>
    <t xml:space="preserve">W ramach kryterium ocenie podlega, czy: 
• kluczowy personel zaangażowany w realizację projektu posiada adekwatne do zakresu i rodzaju tych prac doświadczenie, w tym w realizacji projektów obejmujących prace B+R nad innowacyjnymi rozwiązaniami, których efektem były wdrożenia wyników prac B+R do działalności gospodarczej, uzyskane patenty czy prawa ochronne na wzory użytkowe lub inne zastosowania wyników prac B+R; 
• liczba osób zaangażowanych (planowanych do zaangażowania) w realizację prac B+R jest adekwatna do zakresu i rodzaju zaplanowanych prac B+R i zapewnia terminową realizację projektu; 
• wnioskodawca dysponuje odpowiednimi zasobami technicznymi, w tym infrastrukturą naukowo – badawczą (pomieszczeniami, aparaturą naukowo – badawczą oraz innym wyposażeniem niezbędnym do realizacji prac B+R w projekcie), zapewniającymi terminową realizację projektu zgodnie z zaplanowanym zakresem rzeczowym. 
Kryterium uznaje się za spełnione w sytuacji, gdy zostały spełnione wszystkie ww. warunki. 
Wnioskodawca nie musi posiadać wszystkich zasobów już w momencie składania wniosku o dofinansowanie. Część z nich może pozyskać w trakcie realizacji projektu, co zobowiązany jest opisać w projekcie wraz z określeniem warunków/wymogów stawianych podmiotowi/podmiotom, które zaangażowane zostaną do udziału w projekcie, w szczególności Wnioskodawca może powierzyć realizację części prac B+R w projekcie podwykonawcy. W takim przypadku weryfikacji podlega, czy wnioskodawca: wskazał podwykonawcę oraz opisał jego potencjał kadrowy i techniczny (analogicznie jak w przypadku wnioskodawcy) lub prawidłowo określił wymagania dotyczące potencjału kadrowego i technicznego stawiane potencjalnemu podwykonawcy, któremu zostanie powierzona realizacja części prac B+R w projekcie. 
</t>
  </si>
  <si>
    <t xml:space="preserve">Czy projekt dotyczy innowacji produktowej lub procesowej? </t>
  </si>
  <si>
    <t xml:space="preserve">Ocenie podlega, czy projekt dotyczy innowacji produktowej lub procesowej. 
W konkursie nie jest możliwe dofinansowanie projektów, których efektem jest wyłącznie powstanie rozwiązania stanowiącego innowację marketingową lub organizacyjną. 
Do oceny kryterium przyjmuje się definicję innowacji określoną w podręczniku OECD Podręcznik Oslo, zgodnie z którą przez innowację należy rozumieć wprowadzenie do praktyki w gospodarce nowego lub znacząco ulepszonego rozwiązania w odniesieniu do produktu (towaru lub usługi), procesu, marketingu lub organizacji. 
Zgodnie z ww. definicją można rozróżnić: 
• innowację produktową - oznaczającą wprowadzenie na rynek przez dane przedsiębiorstwo nowego towaru lub usługi lub znaczące ulepszenie oferowanych uprzednio towarów i usług w odniesieniu do ich charakterystyk lub przeznaczenia; 
• innowację procesową - oznaczającą wprowadzenie do praktyki w przedsiębiorstwie nowych lub znacząco ulepszonych metod produkcji lub dostawy; 
• innowację marketingową - oznaczającą zastosowanie nowej metody marketingowej obejmującej znaczące zmiany w wyglądzie produktu, jego opakowaniu, pozycjonowaniu, promocji, polityce cenowej lub modelu biznesowym, wynikającej z nowej strategii marketingowej przedsiębiorstwa; 
• innowację organizacyjną - polegającą na zastosowaniu w przedsiębiorstwie nowej metody organizacji jego działalności biznesowej, nowej organizacji miejsc pracy lub nowej organizacji relacji zewnętrznych. 
Dodatkowym efektem projektu może być wprowadzenie nowych rozwiązań organizacyjnych lub nowych rozwiązań marketingowych prowadzących do poprawy produktywności i efektywności przedsiębiorcy, jednak inne rodzaje innowacji, będące dodatkowym efektem projektu wymienione we wniosku o dofinansowanie nie podlegają ocenie.
</t>
  </si>
  <si>
    <t>Czy kwestia własności intelektualnej nie stanowi bariery dla wdrożenia rezultatów projektu?</t>
  </si>
  <si>
    <t xml:space="preserve">W ramach kryterium ocenie podlega, czy: 
• wnioskodawca dysponuje prawami własności intelektualnej, które są niezbędne dla prowadzenia prac B+R zaplanowanych w projekcie; 
• przeanalizowano czy zaplanowane wdrożenie rezultatów projektu nie narusza praw własności intelektualnej; 
• Wnioskodawca dysponuje prawami własności przemysłowej, które są niezbędne dla zaplanowanego wdrożenia (np. licencje lub nabycie patentów). 
• przewidziano efektywny sposób ochrony własności intelektualnej, zabezpieczający przed skopiowaniem/nieuprawnionym wykorzystaniem wyników projektu (jeśli istnieje taka potrzeba); 
Należy wziąć pod uwagę specyfikę projektu/branży z uwagi na to, że dla niektórych rozwiązań stosowanie ochrony patentowej może być niezasadne. 
Kryterium uznaje się za spełnione w sytuacji, gdy zostały spełnione wszystkie ww. warunki
</t>
  </si>
  <si>
    <t>7.</t>
  </si>
  <si>
    <t>Poziom gotowości technologii będącej przedmiotem projektu przed rozpoczęciem projektu</t>
  </si>
  <si>
    <t>Nowość rezultatów projektu</t>
  </si>
  <si>
    <t>Praktyczna użyteczność rezultatów prac B+R</t>
  </si>
  <si>
    <t>Opłacalność wdrożenia rezultatów prac B+R</t>
  </si>
  <si>
    <t>Realizacja projektu prowadzi do wzrostu zatrudnienia personelu badawczego</t>
  </si>
  <si>
    <t xml:space="preserve">Wpływ projektu na realizację zasady równości szans i niedyskryminacji oraz zasady  zrównoważonego rozwoju. </t>
  </si>
  <si>
    <t>Udział wnioskodawcy w konsorcjum na rzecz rozwoju inteligentnej specjalizacji, w ramach której składany jest projekt.</t>
  </si>
  <si>
    <t>0-3</t>
  </si>
  <si>
    <t xml:space="preserve">W zależności od poziomu gotowości technologicznej (zgodnie z załącznikiem nr 1 do Rozporządzenia Ministra Nauki i Szkolnictwa Wyższego z dnia 4 stycznia 2011 r. (Dz. U. z 2011 r. Nr 18, poz. 91) będącej przedmiotem projektu przed jego rozpoczęciem punkty będą przyznawane według poniższych zasad:
0 p. - poziom2;
1 p. - poziom 3;
2 p. - poziom 4;
3 p. - poziom 5;
4 p. -  poziom 6 i wyższy.
W przypadku projektów przewidujących prace nad technologiami na różnych poziomach  gotowości  przy ocenie bierze się pod uwagę najwyższy poziom gotowości występujący w projekcie.
</t>
  </si>
  <si>
    <t xml:space="preserve">Ocena będzie dokonana na podstawie przedstawionych przez przedsiębiorstwo planów dotyczących prac B+R. W ramach przedmiotowego kryterium ocenie podlega czy rezultat projektu (produkt/technologia/usługa) charakteryzuje się nowością (co najmniej w skali polskiego rynku), w kontekście posiadanych przez niego nowych cech, funkcjonalności, w porównaniu do rozwiązań dostępnych na rynku. Eksperci dokonując oceny projektu w ramach przedmiotowego kryterium biorą pod uwagę czy proponowane innowacyjne rozwiązanie cechuje wystarczający stopień nowości, czy też cechujące to rozwiązanie zmiany/cechy nowe funkcjonalności są mało znaczące i nie zawierają w sobie wystarczającego stopnia nowości. 
Ocena dokonywana jest w skali od 0 do 3 przy czym liczba przyznanych punktów oznacza, że projekt spełnia dane kryterium w stopniu: 
0 - niedostatecznym
1 - przeciętnym
2 - dobrym
3 - bardzo dobrym
Wymagany próg punktowy w ramach kryterium, warunkujący pozytywną ocenę projektu 
wynosi 1 pkt.
</t>
  </si>
  <si>
    <t xml:space="preserve">W tym kryterium analizowana będzie użyteczność rezultatów prac B+R (zapotrzebowanie rynkowe). Ocenie podlega czy:
- poprawnie zidentyfikowano potrzeby, wymagania i preferencje odbiorców oraz wykazano, że produkt zaspokoi faktyczne zapotrzebowanie konsumentów;
- wykazano, że produkt projektu będzie konkurencyjny względem innych podobnych produktów oferowanych na rynku oraz że w efekcie realizacji projektu nastąpi zwiększenie asortymentu lub wejście na nowe rynki. Ocena w tym aspekcie następuje na podstawie analizy danych dotyczących cech rynku docelowego oraz użytkowych i funkcjonalnych cech produktów spełniających podobną funkcję podstawową istniejących na rynku docelowym
Ocena dokonywana jest w skali od 0 do 3 przy czym liczba przyznanych punktów oznacza, że projekt spełnia dane kryterium w stopniu: 
0 - niedostatecznym
1 - przeciętnym
2 - dobrym
3 - bardzo dobrym
Wymagany próg punktowy w ramach kryterium, warunkujący pozytywną ocenę projektu 
wynosi 1 pkt.
</t>
  </si>
  <si>
    <t xml:space="preserve">W ramach przedmiotowego kryterium ocenie podlega czy:
- w konsekwencji wprowadzenia produktu/technologii/usługi na rynek albo zastosowania nowej technologii w prowadzonej działalności, nastąpi poprawa wyników firmy (czy osiągnięte przychody pozwolą na wygenerowanie zysku pokrywającego koszty projektu, produkcji oraz działalności marketingowej);
- projekcja spodziewanych korzyści dla przedsiębiorcy w związku z wdrożeniem wyników projektu (np. zmniejszenie kosztów produkcji, skrócenie czasu produkcji) bazuje na racjonalnych i realistycznych przesłankach;
- proponowany sposób wprowadzenia produktu/technologii/usługi na rynek albo zastosowania nowej technologii w prowadzonej działalności (strategia wdrożenia) oraz wykorzystywanych do tego zasobów jest realistyczny i uprawdopodabnia sukces ekonomiczny. 
Ocena dokonywana jest w skali od 0 do 3 przy czym liczba przyznanych punktów oznacza, że projekt spełnia dane kryterium w stopniu: 
0 - niedostatecznym
1 - przeciętnym
2 - dobrym
3 - bardzo dobrym
Wymagany próg punktowy w ramach kryterium, warunkujący pozytywną ocenę projektu 
wynosi 1 pkt.
</t>
  </si>
  <si>
    <t xml:space="preserve">Podstawą do przyznania punktów będzie deklaracja przedsiębiorcy stworzenia nowych miejsc pracy dla personelu badawczego, które powstaną w wyniku realizacji projektu, określona jako wskaźnik rezultatu „Wzrost zatrudnienia personelu badawczego”.
0 p. - brak etatów badawczych;
1 p. - 1 etat badawczy;
2 p. - 2 i więcej etatów badawczych. 
</t>
  </si>
  <si>
    <t xml:space="preserve">Największą liczbę punktów otrzymają projekty wpływające pozytywnie na realizację zasady równości szans i niedyskryminacji oraz zasady zrównoważonego rozwoju. Natomiast najmniejszą liczbę punktów otrzymają projekty wykazujące neutralny wpływ na ww. zasady. Podział punktów w tym kryterium: 
0 p. - neutralny wpływ projektu na ww. zasady;
1 p. - pozytywny wpływ projektu na jedną z ww. zasad;
2 p. - pozytywny wpływ projektu na obie z ww. zasad.
Jako przykłady pozytywnego wpływu projektu na zasadę równości szans i niedyskryminacji można wskazać projekt przewidujący prowadzenie prac B+R mających na celu opracowanie rozwiązania ułatwiającego poruszanie się osobom niepełnosprawnym.  W przypadku zrównoważonego rozwoju przykładem pozytywnego wpływu jest prowadzenie prac B+R, których celem jest opracowanie nowych technologii produkcji zmniejszających emisję zanieczyszczeń. 
</t>
  </si>
  <si>
    <t xml:space="preserve">Udział w konsorcjum na rzecz rozwoju inteligentnych specjalizacji zagwarantuje wzmocnienie prowadzonej interwencji na kluczowych branżach dla rozwoju regionu.
0 p. – podmiot nie należy do konsorcjum;
1 p. – podmiot należy do konsorcjum;
2 p. – podmiot jest koordynatorem konsorcjum.
Kryterium weryfikowane na podstawie listy wybranych i zatwierdzonych przez Zarząd Województwa, Konsorcjów na rzecz rozwoju inteligentnych specjalizacji. Lista dostępna na stronie: www.spinno.pl
</t>
  </si>
  <si>
    <t>Ocenie podlega, czy projekt dotyczy innowacji produktowej lub procesowej. 
W konkursie nie jest możliwe dofinansowanie projektów, których efektem jest wyłącznie powstanie rozwiązania stanowiącego innowację marketingową lub organizacyjną. 
Do oceny kryterium przyjmuje się definicję innowacji określoną w podręczniku OECD Podręcznik Oslo, zgodnie z którą przez innowację należy rozumieć wprowadzenie do praktyki w gospodarce nowego lub znacząco ulepszonego rozwiązania w odniesieniu do produktu (towaru lub usługi), procesu, marketingu lub organizacji. 
Zgodnie z ww. definicją można rozróżnić: 
• innowację produktową - oznaczającą wprowadzenie na rynek przez dane przedsiębiorstwo nowego towaru lub usługi lub znaczące ulepszenie oferowanych uprzednio towarów i usług w odniesieniu do ich charakterystyk lub przeznaczenia; 
• innowację procesową - oznaczającą wprowadzenie do praktyki w przedsiębiorstwie nowych lub znacząco ulepszonych metod produkcji lub dostawy; 
• innowację marketingową - oznaczającą zastosowanie nowej metody marketingowej obejmującej znaczące zmiany w wyglądzie produktu, jego opakowaniu, pozycjonowaniu, promocji, polityce cenowej lub modelu biznesowym, wynikającej z nowej strategii marketingowej przedsiębiorstwa; 
• innowację organizacyjną - polegającą na zastosowaniu w przedsiębiorstwie nowej metody organizacji jego działalności biznesowej, nowej organizacji miejsc pracy lub nowej organizacji relacji zewnętrznych. 
Dodatkowym efektem projektu może być wprowadzenie nowych rozwiązań organizacyjnych lub nowych rozwiązań marketingowych prowadzących do poprawy produktywności i efektywności przedsiębiorcy, jednak inne rodzaje innowacji, będące dodatkowym efektem projektu wymienione we wniosku o dofinansowanie nie podlegają ocenie.</t>
  </si>
</sst>
</file>

<file path=xl/styles.xml><?xml version="1.0" encoding="utf-8"?>
<styleSheet xmlns="http://schemas.openxmlformats.org/spreadsheetml/2006/main">
  <numFmts count="6">
    <numFmt numFmtId="164" formatCode="[$-F800]dddd\,\ mmmm\ dd\,\ yyyy"/>
    <numFmt numFmtId="165" formatCode="yy"/>
    <numFmt numFmtId="166" formatCode="#,##0\."/>
    <numFmt numFmtId="167" formatCode="#,##0\ &quot;zł&quot;"/>
    <numFmt numFmtId="168" formatCode="#,##0.00\ &quot;zł&quot;"/>
    <numFmt numFmtId="169" formatCode="#,##0.0\ \p\k\t\."/>
  </numFmts>
  <fonts count="71">
    <font>
      <sz val="10"/>
      <name val="Arial"/>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sz val="10"/>
      <name val="Arial"/>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u/>
      <sz val="10"/>
      <color indexed="12"/>
      <name val="Arial"/>
      <family val="2"/>
      <charset val="238"/>
    </font>
    <font>
      <sz val="10"/>
      <name val="Calibri"/>
      <family val="2"/>
      <charset val="238"/>
      <scheme val="minor"/>
    </font>
    <font>
      <b/>
      <sz val="36"/>
      <name val="Calibri"/>
      <family val="2"/>
      <charset val="238"/>
      <scheme val="minor"/>
    </font>
    <font>
      <b/>
      <sz val="28"/>
      <name val="Calibri"/>
      <family val="2"/>
      <charset val="238"/>
      <scheme val="minor"/>
    </font>
    <font>
      <b/>
      <sz val="26"/>
      <name val="Calibri"/>
      <family val="2"/>
      <charset val="238"/>
      <scheme val="minor"/>
    </font>
    <font>
      <sz val="26"/>
      <name val="Calibri"/>
      <family val="2"/>
      <charset val="238"/>
      <scheme val="minor"/>
    </font>
    <font>
      <sz val="22"/>
      <name val="Calibri"/>
      <family val="2"/>
      <charset val="238"/>
      <scheme val="minor"/>
    </font>
    <font>
      <sz val="24"/>
      <name val="Calibri"/>
      <family val="2"/>
      <charset val="238"/>
      <scheme val="minor"/>
    </font>
    <font>
      <b/>
      <sz val="26"/>
      <color indexed="30"/>
      <name val="Calibri"/>
      <family val="2"/>
      <charset val="238"/>
      <scheme val="minor"/>
    </font>
    <font>
      <sz val="18"/>
      <name val="Calibri"/>
      <family val="2"/>
      <charset val="238"/>
      <scheme val="minor"/>
    </font>
    <font>
      <b/>
      <sz val="20"/>
      <name val="Calibri"/>
      <family val="2"/>
      <charset val="238"/>
      <scheme val="minor"/>
    </font>
    <font>
      <b/>
      <sz val="14"/>
      <name val="Calibri"/>
      <family val="2"/>
      <charset val="238"/>
      <scheme val="minor"/>
    </font>
    <font>
      <b/>
      <sz val="24"/>
      <name val="Calibri"/>
      <family val="2"/>
      <charset val="238"/>
      <scheme val="minor"/>
    </font>
    <font>
      <b/>
      <sz val="22"/>
      <name val="Calibri"/>
      <family val="2"/>
      <charset val="238"/>
      <scheme val="minor"/>
    </font>
    <font>
      <sz val="20"/>
      <name val="Calibri"/>
      <family val="2"/>
      <charset val="238"/>
      <scheme val="minor"/>
    </font>
    <font>
      <sz val="11"/>
      <name val="Calibri"/>
      <family val="2"/>
      <charset val="238"/>
      <scheme val="minor"/>
    </font>
    <font>
      <sz val="36"/>
      <name val="Calibri"/>
      <family val="2"/>
      <charset val="238"/>
      <scheme val="minor"/>
    </font>
    <font>
      <sz val="22"/>
      <color rgb="FFFF0000"/>
      <name val="Calibri"/>
      <family val="2"/>
      <charset val="238"/>
      <scheme val="minor"/>
    </font>
    <font>
      <b/>
      <sz val="24"/>
      <color rgb="FFFF0000"/>
      <name val="Calibri"/>
      <family val="2"/>
      <charset val="238"/>
      <scheme val="minor"/>
    </font>
    <font>
      <b/>
      <sz val="22"/>
      <color rgb="FFFF0000"/>
      <name val="Calibri"/>
      <family val="2"/>
      <charset val="238"/>
      <scheme val="minor"/>
    </font>
    <font>
      <b/>
      <sz val="28"/>
      <color rgb="FFFF0000"/>
      <name val="Calibri"/>
      <family val="2"/>
      <charset val="238"/>
      <scheme val="minor"/>
    </font>
    <font>
      <sz val="16"/>
      <name val="Calibri"/>
      <family val="2"/>
      <charset val="238"/>
      <scheme val="minor"/>
    </font>
    <font>
      <b/>
      <sz val="10"/>
      <name val="Calibri"/>
      <family val="2"/>
      <charset val="238"/>
      <scheme val="minor"/>
    </font>
    <font>
      <b/>
      <sz val="18"/>
      <name val="Calibri"/>
      <family val="2"/>
      <charset val="238"/>
      <scheme val="minor"/>
    </font>
    <font>
      <sz val="10"/>
      <color rgb="FFFF0000"/>
      <name val="Calibri"/>
      <family val="2"/>
      <charset val="238"/>
      <scheme val="minor"/>
    </font>
    <font>
      <b/>
      <vertAlign val="superscript"/>
      <sz val="22"/>
      <name val="Calibri"/>
      <family val="2"/>
      <charset val="238"/>
      <scheme val="minor"/>
    </font>
    <font>
      <b/>
      <sz val="18"/>
      <color rgb="FFFF0000"/>
      <name val="Calibri"/>
      <family val="2"/>
      <charset val="238"/>
      <scheme val="minor"/>
    </font>
    <font>
      <b/>
      <sz val="10"/>
      <color rgb="FFFF0000"/>
      <name val="Calibri"/>
      <family val="2"/>
      <charset val="238"/>
      <scheme val="minor"/>
    </font>
    <font>
      <vertAlign val="superscript"/>
      <sz val="24"/>
      <name val="Calibri"/>
      <family val="2"/>
      <charset val="238"/>
      <scheme val="minor"/>
    </font>
    <font>
      <vertAlign val="superscript"/>
      <sz val="22"/>
      <name val="Calibri"/>
      <family val="2"/>
      <charset val="238"/>
      <scheme val="minor"/>
    </font>
    <font>
      <b/>
      <vertAlign val="superscript"/>
      <sz val="36"/>
      <name val="Calibri"/>
      <family val="2"/>
      <charset val="238"/>
      <scheme val="minor"/>
    </font>
    <font>
      <b/>
      <sz val="20"/>
      <color rgb="FFFF0000"/>
      <name val="Calibri"/>
      <family val="2"/>
      <charset val="238"/>
      <scheme val="minor"/>
    </font>
    <font>
      <b/>
      <sz val="12"/>
      <name val="Calibri"/>
      <family val="2"/>
      <charset val="238"/>
      <scheme val="minor"/>
    </font>
    <font>
      <sz val="28"/>
      <name val="Calibri"/>
      <family val="2"/>
      <charset val="238"/>
      <scheme val="minor"/>
    </font>
    <font>
      <i/>
      <sz val="22"/>
      <name val="Calibri"/>
      <family val="2"/>
      <charset val="238"/>
      <scheme val="minor"/>
    </font>
    <font>
      <sz val="12"/>
      <name val="Calibri"/>
      <family val="2"/>
      <charset val="238"/>
      <scheme val="minor"/>
    </font>
    <font>
      <b/>
      <sz val="24"/>
      <color indexed="30"/>
      <name val="Calibri"/>
      <family val="2"/>
      <charset val="238"/>
      <scheme val="minor"/>
    </font>
    <font>
      <sz val="14"/>
      <name val="Calibri"/>
      <family val="2"/>
      <charset val="238"/>
      <scheme val="minor"/>
    </font>
    <font>
      <b/>
      <strike/>
      <sz val="20"/>
      <name val="Calibri"/>
      <family val="2"/>
      <charset val="238"/>
      <scheme val="minor"/>
    </font>
    <font>
      <strike/>
      <sz val="10"/>
      <name val="Calibri"/>
      <family val="2"/>
      <charset val="238"/>
      <scheme val="minor"/>
    </font>
    <font>
      <strike/>
      <sz val="20"/>
      <name val="Calibri"/>
      <family val="2"/>
      <charset val="238"/>
      <scheme val="minor"/>
    </font>
    <font>
      <b/>
      <strike/>
      <sz val="36"/>
      <name val="Calibri"/>
      <family val="2"/>
      <charset val="238"/>
      <scheme val="minor"/>
    </font>
    <font>
      <strike/>
      <sz val="22"/>
      <name val="Calibri"/>
      <family val="2"/>
      <charset val="238"/>
      <scheme val="minor"/>
    </font>
    <font>
      <b/>
      <strike/>
      <sz val="22"/>
      <name val="Calibri"/>
      <family val="2"/>
      <charset val="238"/>
      <scheme val="minor"/>
    </font>
    <font>
      <b/>
      <u/>
      <sz val="22"/>
      <name val="Calibri"/>
      <family val="2"/>
      <charset val="238"/>
      <scheme val="minor"/>
    </font>
    <font>
      <strike/>
      <sz val="22"/>
      <color indexed="8"/>
      <name val="Calibri"/>
      <family val="2"/>
      <charset val="238"/>
      <scheme val="minor"/>
    </font>
    <font>
      <b/>
      <sz val="26"/>
      <color theme="1"/>
      <name val="Calibri"/>
      <family val="2"/>
      <charset val="238"/>
      <scheme val="minor"/>
    </font>
    <font>
      <b/>
      <strike/>
      <sz val="26"/>
      <name val="Calibri"/>
      <family val="2"/>
      <charset val="238"/>
      <scheme val="minor"/>
    </font>
    <font>
      <b/>
      <sz val="20"/>
      <name val="Arial"/>
      <family val="2"/>
      <charset val="238"/>
    </font>
    <font>
      <sz val="10"/>
      <name val="Times New Roman"/>
      <family val="1"/>
      <charset val="238"/>
    </font>
    <font>
      <sz val="22"/>
      <color rgb="FF000000"/>
      <name val="Calibri"/>
      <family val="2"/>
      <charset val="23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11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top/>
      <bottom/>
      <diagonal/>
    </border>
    <border>
      <left/>
      <right/>
      <top style="double">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thin">
        <color indexed="64"/>
      </left>
      <right/>
      <top style="double">
        <color indexed="64"/>
      </top>
      <bottom/>
      <diagonal/>
    </border>
    <border>
      <left/>
      <right style="double">
        <color indexed="64"/>
      </right>
      <top style="double">
        <color indexed="64"/>
      </top>
      <bottom/>
      <diagonal/>
    </border>
    <border>
      <left style="thin">
        <color indexed="64"/>
      </left>
      <right/>
      <top/>
      <bottom style="double">
        <color indexed="64"/>
      </bottom>
      <diagonal/>
    </border>
    <border>
      <left/>
      <right style="double">
        <color indexed="64"/>
      </right>
      <top/>
      <bottom style="double">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thin">
        <color indexed="64"/>
      </right>
      <top style="double">
        <color indexed="64"/>
      </top>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style="thin">
        <color indexed="64"/>
      </left>
      <right style="double">
        <color indexed="64"/>
      </right>
      <top style="thin">
        <color indexed="64"/>
      </top>
      <bottom/>
      <diagonal/>
    </border>
    <border>
      <left style="double">
        <color indexed="64"/>
      </left>
      <right/>
      <top style="double">
        <color indexed="64"/>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double">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top style="double">
        <color indexed="64"/>
      </top>
      <bottom style="thin">
        <color indexed="64"/>
      </bottom>
      <diagonal/>
    </border>
    <border>
      <left style="double">
        <color indexed="64"/>
      </left>
      <right/>
      <top style="thin">
        <color indexed="64"/>
      </top>
      <bottom/>
      <diagonal/>
    </border>
    <border>
      <left style="double">
        <color indexed="64"/>
      </left>
      <right/>
      <top/>
      <bottom style="double">
        <color indexed="64"/>
      </bottom>
      <diagonal/>
    </border>
    <border>
      <left/>
      <right style="double">
        <color indexed="64"/>
      </right>
      <top/>
      <bottom/>
      <diagonal/>
    </border>
    <border>
      <left style="double">
        <color indexed="64"/>
      </left>
      <right style="thin">
        <color indexed="64"/>
      </right>
      <top/>
      <bottom style="double">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double">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double">
        <color indexed="64"/>
      </left>
      <right/>
      <top/>
      <bottom style="thin">
        <color indexed="64"/>
      </bottom>
      <diagonal/>
    </border>
    <border>
      <left style="double">
        <color indexed="64"/>
      </left>
      <right/>
      <top style="thin">
        <color indexed="64"/>
      </top>
      <bottom style="double">
        <color indexed="64"/>
      </bottom>
      <diagonal/>
    </border>
    <border>
      <left style="double">
        <color indexed="64"/>
      </left>
      <right/>
      <top style="thin">
        <color indexed="64"/>
      </top>
      <bottom style="thin">
        <color indexed="64"/>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0" fontId="20" fillId="0" borderId="0" applyNumberFormat="0" applyFill="0" applyBorder="0" applyAlignment="0" applyProtection="0">
      <alignment vertical="top"/>
      <protection locked="0"/>
    </xf>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0" borderId="0"/>
    <xf numFmtId="0" fontId="14" fillId="20" borderId="1" applyNumberFormat="0" applyAlignment="0" applyProtection="0"/>
    <xf numFmtId="9" fontId="1"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 fillId="23" borderId="9" applyNumberFormat="0" applyFont="0" applyAlignment="0" applyProtection="0"/>
    <xf numFmtId="0" fontId="19" fillId="3" borderId="0" applyNumberFormat="0" applyBorder="0" applyAlignment="0" applyProtection="0"/>
  </cellStyleXfs>
  <cellXfs count="693">
    <xf numFmtId="0" fontId="0" fillId="0" borderId="0" xfId="0"/>
    <xf numFmtId="0" fontId="21" fillId="0" borderId="0" xfId="0" applyFont="1" applyAlignment="1"/>
    <xf numFmtId="0" fontId="24" fillId="0" borderId="0" xfId="0" applyFont="1"/>
    <xf numFmtId="168" fontId="25" fillId="0" borderId="0" xfId="0" applyNumberFormat="1" applyFont="1" applyFill="1" applyAlignment="1"/>
    <xf numFmtId="0" fontId="21" fillId="0" borderId="0" xfId="0" applyFont="1"/>
    <xf numFmtId="0" fontId="25" fillId="0" borderId="0" xfId="0" applyFont="1"/>
    <xf numFmtId="0" fontId="25" fillId="0" borderId="0" xfId="0" applyFont="1" applyAlignment="1"/>
    <xf numFmtId="9" fontId="25" fillId="0" borderId="0" xfId="38" applyFont="1" applyAlignment="1">
      <alignment horizontal="center"/>
    </xf>
    <xf numFmtId="0" fontId="26" fillId="0" borderId="0" xfId="0" applyFont="1" applyAlignment="1">
      <alignment horizontal="left" indent="1"/>
    </xf>
    <xf numFmtId="9" fontId="25" fillId="0" borderId="0" xfId="38" applyNumberFormat="1" applyFont="1"/>
    <xf numFmtId="0" fontId="27" fillId="0" borderId="0" xfId="0" applyFont="1"/>
    <xf numFmtId="49" fontId="28" fillId="0" borderId="0" xfId="0" applyNumberFormat="1" applyFont="1" applyAlignment="1"/>
    <xf numFmtId="0" fontId="29" fillId="0" borderId="0" xfId="0" applyFont="1" applyAlignment="1"/>
    <xf numFmtId="0" fontId="26" fillId="0" borderId="0" xfId="0" applyFont="1" applyAlignment="1">
      <alignment horizontal="right" vertical="center"/>
    </xf>
    <xf numFmtId="0" fontId="24" fillId="0" borderId="0" xfId="0" applyFont="1" applyAlignment="1"/>
    <xf numFmtId="0" fontId="22" fillId="0" borderId="0" xfId="0" applyFont="1" applyFill="1" applyBorder="1" applyAlignment="1">
      <alignment horizontal="center" vertical="center" wrapText="1"/>
    </xf>
    <xf numFmtId="0" fontId="30" fillId="0" borderId="0" xfId="0" applyFont="1" applyAlignment="1">
      <alignment vertical="center"/>
    </xf>
    <xf numFmtId="165" fontId="32" fillId="0" borderId="0" xfId="0" applyNumberFormat="1" applyFont="1" applyAlignment="1">
      <alignment horizontal="left" vertical="center"/>
    </xf>
    <xf numFmtId="0" fontId="21" fillId="0" borderId="0" xfId="0" applyFont="1" applyAlignment="1">
      <alignment vertical="center"/>
    </xf>
    <xf numFmtId="0" fontId="30" fillId="0" borderId="0" xfId="0" applyFont="1" applyBorder="1" applyAlignment="1">
      <alignment horizontal="center" vertical="center"/>
    </xf>
    <xf numFmtId="0" fontId="30" fillId="29" borderId="12" xfId="0" applyFont="1" applyFill="1" applyBorder="1" applyAlignment="1">
      <alignment horizontal="center" vertical="center"/>
    </xf>
    <xf numFmtId="0" fontId="33" fillId="29" borderId="30" xfId="0" applyFont="1" applyFill="1" applyBorder="1" applyAlignment="1">
      <alignment vertical="center"/>
    </xf>
    <xf numFmtId="0" fontId="33" fillId="29" borderId="39" xfId="0" applyFont="1" applyFill="1" applyBorder="1" applyAlignment="1">
      <alignment vertical="center"/>
    </xf>
    <xf numFmtId="0" fontId="33" fillId="29" borderId="13" xfId="0" applyFont="1" applyFill="1" applyBorder="1" applyAlignment="1">
      <alignment horizontal="center" vertical="center" wrapText="1"/>
    </xf>
    <xf numFmtId="0" fontId="33" fillId="29" borderId="14" xfId="0" applyFont="1" applyFill="1" applyBorder="1" applyAlignment="1">
      <alignment horizontal="center" vertical="center" wrapText="1"/>
    </xf>
    <xf numFmtId="0" fontId="30" fillId="0" borderId="12"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4" xfId="0" applyFont="1" applyBorder="1" applyAlignment="1">
      <alignment horizontal="center" vertical="center" wrapText="1"/>
    </xf>
    <xf numFmtId="0" fontId="30" fillId="29" borderId="12" xfId="0" applyFont="1" applyFill="1" applyBorder="1" applyAlignment="1">
      <alignment horizontal="center" vertical="center" wrapText="1"/>
    </xf>
    <xf numFmtId="0" fontId="30" fillId="0" borderId="0" xfId="0" applyFont="1" applyBorder="1" applyAlignment="1">
      <alignment horizontal="center" vertical="center" wrapText="1"/>
    </xf>
    <xf numFmtId="0" fontId="34" fillId="0" borderId="0" xfId="0" applyFont="1" applyBorder="1" applyAlignment="1">
      <alignment vertical="center" wrapText="1"/>
    </xf>
    <xf numFmtId="0" fontId="32" fillId="0" borderId="0" xfId="0" applyFont="1" applyBorder="1" applyAlignment="1">
      <alignment horizontal="center" vertical="center" wrapText="1"/>
    </xf>
    <xf numFmtId="0" fontId="30" fillId="24" borderId="10" xfId="0" applyFont="1" applyFill="1" applyBorder="1" applyAlignment="1">
      <alignment horizontal="center" vertical="center" wrapText="1"/>
    </xf>
    <xf numFmtId="0" fontId="26" fillId="24" borderId="36" xfId="0" applyFont="1" applyFill="1" applyBorder="1" applyAlignment="1">
      <alignment horizontal="right" vertical="center" wrapText="1"/>
    </xf>
    <xf numFmtId="0" fontId="26" fillId="24" borderId="37" xfId="0" applyFont="1" applyFill="1" applyBorder="1" applyAlignment="1">
      <alignment horizontal="center" vertical="center" wrapText="1"/>
    </xf>
    <xf numFmtId="0" fontId="26" fillId="24" borderId="38" xfId="0" applyFont="1" applyFill="1" applyBorder="1" applyAlignment="1">
      <alignment horizontal="center" vertical="center" wrapText="1"/>
    </xf>
    <xf numFmtId="0" fontId="32" fillId="0" borderId="14" xfId="0" applyFont="1" applyBorder="1" applyAlignment="1">
      <alignment horizontal="center" vertical="top" wrapText="1"/>
    </xf>
    <xf numFmtId="0" fontId="30" fillId="0" borderId="19" xfId="0" applyFont="1" applyBorder="1" applyAlignment="1">
      <alignment horizontal="center" vertical="center" wrapText="1"/>
    </xf>
    <xf numFmtId="0" fontId="32" fillId="0" borderId="63" xfId="0" applyFont="1" applyBorder="1" applyAlignment="1">
      <alignment horizontal="center" vertical="top" wrapText="1"/>
    </xf>
    <xf numFmtId="0" fontId="30" fillId="0" borderId="15" xfId="0" applyFont="1" applyBorder="1" applyAlignment="1">
      <alignment horizontal="center" vertical="center" wrapText="1"/>
    </xf>
    <xf numFmtId="0" fontId="32" fillId="0" borderId="32" xfId="0" applyFont="1" applyBorder="1" applyAlignment="1">
      <alignment horizontal="center" vertical="top" wrapText="1"/>
    </xf>
    <xf numFmtId="0" fontId="34" fillId="0" borderId="34" xfId="0" applyFont="1" applyBorder="1" applyAlignment="1">
      <alignment horizontal="left" vertical="center" wrapText="1" indent="2"/>
    </xf>
    <xf numFmtId="0" fontId="34" fillId="0" borderId="0" xfId="0" applyFont="1" applyBorder="1" applyAlignment="1">
      <alignment horizontal="left" vertical="center" wrapText="1" indent="2"/>
    </xf>
    <xf numFmtId="0" fontId="32" fillId="0" borderId="0" xfId="0" applyFont="1" applyBorder="1" applyAlignment="1">
      <alignment horizontal="center" vertical="top" wrapText="1"/>
    </xf>
    <xf numFmtId="0" fontId="30" fillId="0" borderId="0" xfId="0" applyFont="1" applyBorder="1"/>
    <xf numFmtId="0" fontId="26" fillId="0" borderId="0" xfId="0" applyFont="1" applyBorder="1" applyAlignment="1">
      <alignment horizontal="left" vertical="center" wrapText="1" indent="1"/>
    </xf>
    <xf numFmtId="164" fontId="26" fillId="0" borderId="0" xfId="0" applyNumberFormat="1" applyFont="1" applyBorder="1" applyAlignment="1">
      <alignment vertical="center"/>
    </xf>
    <xf numFmtId="0" fontId="21" fillId="0" borderId="0" xfId="0" applyFont="1" applyBorder="1"/>
    <xf numFmtId="0" fontId="27" fillId="0" borderId="0" xfId="0" applyFont="1" applyAlignment="1"/>
    <xf numFmtId="0" fontId="27" fillId="0" borderId="0" xfId="0" applyFont="1" applyAlignment="1">
      <alignment horizontal="center" wrapText="1"/>
    </xf>
    <xf numFmtId="0" fontId="30" fillId="0" borderId="0" xfId="0" applyFont="1" applyAlignment="1">
      <alignment horizontal="center"/>
    </xf>
    <xf numFmtId="0" fontId="33" fillId="24" borderId="20" xfId="0" applyFont="1" applyFill="1" applyBorder="1" applyAlignment="1">
      <alignment horizontal="center" vertical="center" wrapText="1"/>
    </xf>
    <xf numFmtId="0" fontId="33" fillId="24" borderId="11" xfId="0" applyFont="1" applyFill="1" applyBorder="1" applyAlignment="1">
      <alignment horizontal="center" vertical="center" wrapText="1"/>
    </xf>
    <xf numFmtId="0" fontId="41" fillId="0" borderId="0" xfId="0" applyFont="1" applyAlignment="1">
      <alignment wrapText="1"/>
    </xf>
    <xf numFmtId="0" fontId="34" fillId="0" borderId="31" xfId="0" applyFont="1" applyBorder="1" applyAlignment="1">
      <alignment horizontal="center" vertical="center" wrapText="1"/>
    </xf>
    <xf numFmtId="0" fontId="30" fillId="0" borderId="31" xfId="0" applyFont="1" applyBorder="1" applyAlignment="1">
      <alignment horizontal="center" vertical="center" wrapText="1"/>
    </xf>
    <xf numFmtId="0" fontId="30" fillId="0" borderId="31" xfId="0" applyFont="1" applyFill="1" applyBorder="1" applyAlignment="1">
      <alignment horizontal="center" vertical="center" wrapText="1"/>
    </xf>
    <xf numFmtId="0" fontId="30" fillId="0" borderId="18" xfId="0" applyFont="1" applyBorder="1" applyAlignment="1">
      <alignment horizontal="center" vertical="center" wrapText="1"/>
    </xf>
    <xf numFmtId="0" fontId="34" fillId="0" borderId="13"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3" xfId="0" applyFont="1" applyFill="1" applyBorder="1" applyAlignment="1">
      <alignment horizontal="center" vertical="center" wrapText="1"/>
    </xf>
    <xf numFmtId="49" fontId="34" fillId="0" borderId="13" xfId="0" applyNumberFormat="1" applyFont="1" applyBorder="1" applyAlignment="1">
      <alignment horizontal="center" vertical="center" wrapText="1"/>
    </xf>
    <xf numFmtId="0" fontId="30" fillId="0" borderId="21" xfId="0" applyFont="1" applyFill="1" applyBorder="1" applyAlignment="1">
      <alignment horizontal="center" vertical="center" wrapText="1"/>
    </xf>
    <xf numFmtId="0" fontId="30" fillId="0" borderId="30" xfId="0" applyFont="1" applyBorder="1" applyAlignment="1">
      <alignment horizontal="center" vertical="center" wrapText="1"/>
    </xf>
    <xf numFmtId="0" fontId="34" fillId="0" borderId="58" xfId="0" applyFont="1" applyBorder="1" applyAlignment="1">
      <alignment horizontal="center" vertical="center" wrapText="1"/>
    </xf>
    <xf numFmtId="0" fontId="30" fillId="0" borderId="57"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17" xfId="0" applyFont="1" applyFill="1" applyBorder="1" applyAlignment="1">
      <alignment horizontal="center" vertical="center" wrapText="1"/>
    </xf>
    <xf numFmtId="0" fontId="43" fillId="0" borderId="0" xfId="0" applyFont="1" applyBorder="1" applyAlignment="1">
      <alignment horizontal="center" vertical="center" wrapText="1"/>
    </xf>
    <xf numFmtId="0" fontId="43" fillId="0" borderId="0" xfId="0" applyFont="1" applyFill="1" applyBorder="1" applyAlignment="1">
      <alignment horizontal="center" vertical="center" wrapText="1"/>
    </xf>
    <xf numFmtId="165" fontId="38" fillId="0" borderId="0" xfId="0" applyNumberFormat="1" applyFont="1" applyAlignment="1">
      <alignment horizontal="left" vertical="center"/>
    </xf>
    <xf numFmtId="0" fontId="44" fillId="0" borderId="0" xfId="0" applyFont="1" applyAlignment="1">
      <alignment vertical="center"/>
    </xf>
    <xf numFmtId="168" fontId="26" fillId="0" borderId="0" xfId="0" applyNumberFormat="1" applyFont="1" applyFill="1" applyBorder="1" applyAlignment="1">
      <alignment horizontal="center" vertical="center"/>
    </xf>
    <xf numFmtId="167" fontId="26" fillId="0" borderId="0" xfId="0" applyNumberFormat="1" applyFont="1" applyAlignment="1">
      <alignment horizontal="center" vertical="center"/>
    </xf>
    <xf numFmtId="0" fontId="26" fillId="0" borderId="0" xfId="0" applyFont="1" applyAlignment="1">
      <alignment vertical="center"/>
    </xf>
    <xf numFmtId="0" fontId="26" fillId="0" borderId="0" xfId="0" applyFont="1" applyAlignment="1">
      <alignment horizontal="center" vertical="center" wrapText="1"/>
    </xf>
    <xf numFmtId="0" fontId="26" fillId="0" borderId="0" xfId="0" applyFont="1" applyAlignment="1">
      <alignment horizontal="left" vertical="center" indent="1"/>
    </xf>
    <xf numFmtId="0" fontId="33" fillId="0" borderId="0" xfId="0" applyFont="1" applyAlignment="1">
      <alignment horizontal="justify" vertical="center"/>
    </xf>
    <xf numFmtId="0" fontId="26" fillId="0" borderId="0" xfId="0" applyFont="1" applyAlignment="1">
      <alignment horizontal="center" vertical="center"/>
    </xf>
    <xf numFmtId="0" fontId="26" fillId="0" borderId="20" xfId="0" applyFont="1" applyBorder="1" applyAlignment="1">
      <alignment horizontal="left" vertical="center" wrapText="1"/>
    </xf>
    <xf numFmtId="0" fontId="26" fillId="0" borderId="20" xfId="0" applyFont="1" applyBorder="1" applyAlignment="1">
      <alignment vertical="center" wrapText="1"/>
    </xf>
    <xf numFmtId="0" fontId="26" fillId="0" borderId="11" xfId="0" applyFont="1" applyBorder="1" applyAlignment="1">
      <alignment vertical="center" wrapText="1"/>
    </xf>
    <xf numFmtId="0" fontId="21" fillId="0" borderId="10" xfId="0" applyFont="1" applyBorder="1" applyAlignment="1">
      <alignment wrapText="1"/>
    </xf>
    <xf numFmtId="0" fontId="32" fillId="0" borderId="31" xfId="0" applyFont="1" applyBorder="1" applyAlignment="1">
      <alignment horizontal="center" vertical="center" wrapText="1"/>
    </xf>
    <xf numFmtId="0" fontId="33" fillId="0" borderId="12" xfId="0" applyFont="1" applyBorder="1" applyAlignment="1">
      <alignment wrapText="1"/>
    </xf>
    <xf numFmtId="0" fontId="21" fillId="0" borderId="13" xfId="0" applyFont="1" applyBorder="1" applyAlignment="1">
      <alignment wrapText="1"/>
    </xf>
    <xf numFmtId="0" fontId="29" fillId="0" borderId="0" xfId="0" applyFont="1" applyBorder="1" applyAlignment="1">
      <alignment horizontal="left" wrapText="1"/>
    </xf>
    <xf numFmtId="0" fontId="33" fillId="0" borderId="15" xfId="0" applyFont="1" applyBorder="1" applyAlignment="1">
      <alignment wrapText="1"/>
    </xf>
    <xf numFmtId="0" fontId="21" fillId="0" borderId="11" xfId="0" applyFont="1" applyBorder="1" applyAlignment="1">
      <alignment wrapText="1"/>
    </xf>
    <xf numFmtId="0" fontId="46" fillId="0" borderId="0" xfId="0" applyFont="1" applyBorder="1" applyAlignment="1">
      <alignment horizontal="left" vertical="center" wrapText="1"/>
    </xf>
    <xf numFmtId="0" fontId="47" fillId="0" borderId="0" xfId="0" applyFont="1" applyAlignment="1">
      <alignment wrapText="1"/>
    </xf>
    <xf numFmtId="0" fontId="27" fillId="0" borderId="0" xfId="0" applyFont="1" applyBorder="1" applyAlignment="1">
      <alignment vertical="center" wrapText="1"/>
    </xf>
    <xf numFmtId="169" fontId="27" fillId="0" borderId="0" xfId="0" applyNumberFormat="1" applyFont="1" applyBorder="1" applyAlignment="1">
      <alignment horizontal="right" vertical="center" indent="1"/>
    </xf>
    <xf numFmtId="169" fontId="32" fillId="30" borderId="0" xfId="0" applyNumberFormat="1" applyFont="1" applyFill="1" applyBorder="1" applyAlignment="1">
      <alignment horizontal="right" vertical="center" indent="1"/>
    </xf>
    <xf numFmtId="0" fontId="51" fillId="0" borderId="0" xfId="0" applyFont="1" applyAlignment="1">
      <alignment horizontal="right" vertical="top"/>
    </xf>
    <xf numFmtId="0" fontId="50" fillId="0" borderId="0" xfId="0" applyFont="1" applyBorder="1" applyAlignment="1">
      <alignment horizontal="left" vertical="center"/>
    </xf>
    <xf numFmtId="0" fontId="48" fillId="0" borderId="0" xfId="0" applyFont="1" applyFill="1" applyBorder="1" applyAlignment="1">
      <alignment horizontal="center"/>
    </xf>
    <xf numFmtId="0" fontId="27" fillId="0" borderId="0" xfId="0" applyFont="1" applyAlignment="1">
      <alignment vertical="center"/>
    </xf>
    <xf numFmtId="0" fontId="36" fillId="0" borderId="0" xfId="0" applyFont="1" applyFill="1" applyBorder="1" applyAlignment="1">
      <alignment horizontal="center" vertical="center" wrapText="1"/>
    </xf>
    <xf numFmtId="0" fontId="30" fillId="0" borderId="0" xfId="0" applyFont="1"/>
    <xf numFmtId="0" fontId="26" fillId="0" borderId="0" xfId="0" applyFont="1" applyAlignment="1">
      <alignment horizontal="left" wrapText="1" indent="1"/>
    </xf>
    <xf numFmtId="2" fontId="34" fillId="0" borderId="0" xfId="0" applyNumberFormat="1" applyFont="1" applyAlignment="1">
      <alignment horizontal="center" vertical="center"/>
    </xf>
    <xf numFmtId="165" fontId="34" fillId="0" borderId="0" xfId="0" applyNumberFormat="1" applyFont="1" applyAlignment="1">
      <alignment vertical="center"/>
    </xf>
    <xf numFmtId="0" fontId="26" fillId="0" borderId="0" xfId="0" applyFont="1" applyAlignment="1">
      <alignment horizontal="left" vertical="center" wrapText="1" indent="1"/>
    </xf>
    <xf numFmtId="0" fontId="30" fillId="0" borderId="0" xfId="0" applyFont="1" applyAlignment="1">
      <alignment horizontal="left" vertical="top"/>
    </xf>
    <xf numFmtId="0" fontId="32" fillId="0" borderId="0" xfId="0" applyFont="1" applyAlignment="1">
      <alignment vertical="center"/>
    </xf>
    <xf numFmtId="0" fontId="43" fillId="0" borderId="0" xfId="0" applyFont="1" applyAlignment="1"/>
    <xf numFmtId="0" fontId="26" fillId="0" borderId="0" xfId="0" applyFont="1" applyAlignment="1"/>
    <xf numFmtId="0" fontId="34" fillId="0" borderId="0" xfId="0" applyFont="1"/>
    <xf numFmtId="0" fontId="34" fillId="0" borderId="0" xfId="0" applyFont="1" applyAlignment="1">
      <alignment vertical="center"/>
    </xf>
    <xf numFmtId="0" fontId="30" fillId="0" borderId="0" xfId="0" applyFont="1" applyAlignment="1">
      <alignment horizontal="right" vertical="top" indent="2"/>
    </xf>
    <xf numFmtId="0" fontId="26" fillId="0" borderId="0" xfId="0" applyFont="1" applyAlignment="1">
      <alignment horizontal="right" indent="1"/>
    </xf>
    <xf numFmtId="0" fontId="26" fillId="0" borderId="0" xfId="0" applyFont="1" applyAlignment="1">
      <alignment wrapText="1"/>
    </xf>
    <xf numFmtId="0" fontId="42" fillId="29" borderId="0" xfId="0" applyFont="1" applyFill="1"/>
    <xf numFmtId="0" fontId="21" fillId="29" borderId="0" xfId="0" applyFont="1" applyFill="1"/>
    <xf numFmtId="0" fontId="21" fillId="0" borderId="0" xfId="0" applyFont="1" applyAlignment="1">
      <alignment horizontal="center" vertical="top" wrapText="1"/>
    </xf>
    <xf numFmtId="0" fontId="53" fillId="0" borderId="0" xfId="0" applyFont="1" applyAlignment="1">
      <alignment vertical="center"/>
    </xf>
    <xf numFmtId="0" fontId="31" fillId="0" borderId="0" xfId="0" applyFont="1" applyAlignment="1"/>
    <xf numFmtId="0" fontId="34" fillId="0" borderId="0" xfId="0" applyFont="1" applyAlignment="1">
      <alignment horizontal="left" vertical="center" indent="1"/>
    </xf>
    <xf numFmtId="0" fontId="41" fillId="0" borderId="0" xfId="0" applyFont="1" applyAlignment="1">
      <alignment horizontal="left" vertical="center" indent="1"/>
    </xf>
    <xf numFmtId="0" fontId="41" fillId="0" borderId="0" xfId="0" applyFont="1" applyAlignment="1">
      <alignment horizontal="left" indent="1"/>
    </xf>
    <xf numFmtId="0" fontId="55" fillId="0" borderId="0" xfId="0" applyFont="1" applyAlignment="1">
      <alignment horizontal="left" vertical="center" indent="1"/>
    </xf>
    <xf numFmtId="0" fontId="55" fillId="0" borderId="0" xfId="0" applyFont="1" applyAlignment="1">
      <alignment horizontal="justify"/>
    </xf>
    <xf numFmtId="0" fontId="21" fillId="0" borderId="0" xfId="0" applyFont="1" applyAlignment="1">
      <alignment horizontal="center" vertical="center"/>
    </xf>
    <xf numFmtId="0" fontId="30" fillId="0" borderId="0" xfId="0" applyFont="1" applyBorder="1" applyAlignment="1">
      <alignment vertical="top" wrapText="1"/>
    </xf>
    <xf numFmtId="0" fontId="27" fillId="0" borderId="0" xfId="0" applyFont="1" applyBorder="1" applyAlignment="1">
      <alignment horizontal="center" wrapText="1"/>
    </xf>
    <xf numFmtId="0" fontId="27" fillId="0" borderId="0" xfId="0" applyFont="1" applyBorder="1"/>
    <xf numFmtId="0" fontId="27" fillId="0" borderId="0" xfId="0" applyFont="1" applyBorder="1" applyAlignment="1">
      <alignment horizontal="justify" vertical="top" wrapText="1"/>
    </xf>
    <xf numFmtId="0" fontId="27" fillId="0" borderId="0" xfId="0" applyFont="1" applyFill="1" applyBorder="1" applyAlignment="1">
      <alignment horizontal="justify" vertical="top" wrapText="1"/>
    </xf>
    <xf numFmtId="0" fontId="33" fillId="0" borderId="0" xfId="0" applyFont="1"/>
    <xf numFmtId="0" fontId="26" fillId="0" borderId="0" xfId="0" applyFont="1"/>
    <xf numFmtId="0" fontId="21" fillId="30" borderId="0" xfId="0" applyFont="1" applyFill="1"/>
    <xf numFmtId="0" fontId="42" fillId="30" borderId="0" xfId="0" applyFont="1" applyFill="1"/>
    <xf numFmtId="0" fontId="23" fillId="0" borderId="0" xfId="0" applyFont="1"/>
    <xf numFmtId="168" fontId="53" fillId="0" borderId="0" xfId="0" applyNumberFormat="1" applyFont="1" applyFill="1" applyAlignment="1"/>
    <xf numFmtId="0" fontId="53" fillId="0" borderId="0" xfId="0" applyFont="1"/>
    <xf numFmtId="0" fontId="21" fillId="0" borderId="0" xfId="0" applyFont="1" applyAlignment="1">
      <alignment horizontal="center"/>
    </xf>
    <xf numFmtId="0" fontId="23" fillId="0" borderId="0" xfId="0" applyFont="1" applyAlignment="1">
      <alignment vertical="top"/>
    </xf>
    <xf numFmtId="0" fontId="24" fillId="0" borderId="0" xfId="0" applyFont="1" applyAlignment="1">
      <alignment vertical="center" wrapText="1"/>
    </xf>
    <xf numFmtId="0" fontId="24" fillId="0" borderId="0" xfId="0" applyFont="1" applyAlignment="1">
      <alignment vertical="center"/>
    </xf>
    <xf numFmtId="168" fontId="25" fillId="0" borderId="0" xfId="0" applyNumberFormat="1" applyFont="1" applyFill="1" applyAlignment="1">
      <alignment horizontal="center"/>
    </xf>
    <xf numFmtId="165" fontId="32" fillId="0" borderId="0" xfId="0" applyNumberFormat="1" applyFont="1" applyAlignment="1">
      <alignment horizontal="left"/>
    </xf>
    <xf numFmtId="49" fontId="32" fillId="0" borderId="0" xfId="0" applyNumberFormat="1" applyFont="1" applyFill="1" applyAlignment="1">
      <alignment horizontal="right" vertical="center"/>
    </xf>
    <xf numFmtId="1" fontId="25" fillId="0" borderId="0" xfId="0" applyNumberFormat="1" applyFont="1" applyAlignment="1">
      <alignment horizontal="left"/>
    </xf>
    <xf numFmtId="0" fontId="34" fillId="30" borderId="0" xfId="0" applyFont="1" applyFill="1" applyBorder="1" applyAlignment="1">
      <alignment vertical="center" wrapText="1"/>
    </xf>
    <xf numFmtId="0" fontId="31" fillId="30" borderId="0" xfId="0" applyNumberFormat="1" applyFont="1" applyFill="1" applyBorder="1" applyAlignment="1">
      <alignment vertical="center" wrapText="1"/>
    </xf>
    <xf numFmtId="0" fontId="26" fillId="24" borderId="31" xfId="0" applyFont="1" applyFill="1" applyBorder="1" applyAlignment="1">
      <alignment horizontal="right" vertical="center" wrapText="1"/>
    </xf>
    <xf numFmtId="0" fontId="34"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26" fillId="30" borderId="13" xfId="0" applyFont="1" applyFill="1" applyBorder="1" applyAlignment="1">
      <alignment horizontal="center" vertical="center" wrapText="1"/>
    </xf>
    <xf numFmtId="0" fontId="30" fillId="30" borderId="13" xfId="0" applyFont="1" applyFill="1" applyBorder="1" applyAlignment="1">
      <alignment horizontal="center" vertical="center" wrapText="1"/>
    </xf>
    <xf numFmtId="0" fontId="21" fillId="30" borderId="30" xfId="0" applyFont="1" applyFill="1" applyBorder="1" applyAlignment="1">
      <alignment vertical="center" wrapText="1"/>
    </xf>
    <xf numFmtId="0" fontId="30" fillId="30" borderId="11" xfId="0" applyFont="1" applyFill="1" applyBorder="1" applyAlignment="1">
      <alignment horizontal="center" vertical="center" wrapText="1"/>
    </xf>
    <xf numFmtId="0" fontId="43" fillId="0" borderId="0" xfId="0" applyFont="1" applyBorder="1" applyAlignment="1">
      <alignment horizontal="center" vertical="center"/>
    </xf>
    <xf numFmtId="0" fontId="26" fillId="0" borderId="0" xfId="0" applyFont="1" applyBorder="1" applyAlignment="1">
      <alignment horizontal="left" vertical="center"/>
    </xf>
    <xf numFmtId="0" fontId="34" fillId="0" borderId="0" xfId="0" applyFont="1" applyBorder="1" applyAlignment="1">
      <alignment vertical="center"/>
    </xf>
    <xf numFmtId="0" fontId="34" fillId="0" borderId="0" xfId="0" applyFont="1" applyBorder="1" applyAlignment="1">
      <alignment horizontal="left" vertical="center"/>
    </xf>
    <xf numFmtId="0" fontId="30" fillId="0" borderId="0" xfId="0" applyFont="1" applyFill="1" applyBorder="1" applyAlignment="1">
      <alignment horizontal="center" vertical="center"/>
    </xf>
    <xf numFmtId="0" fontId="34" fillId="0" borderId="0" xfId="0" applyFont="1" applyBorder="1" applyAlignment="1">
      <alignment horizontal="center" vertical="center"/>
    </xf>
    <xf numFmtId="0" fontId="57" fillId="0" borderId="0" xfId="0" applyFont="1" applyBorder="1"/>
    <xf numFmtId="1" fontId="24" fillId="0" borderId="0" xfId="0" applyNumberFormat="1" applyFont="1" applyBorder="1" applyAlignment="1">
      <alignment horizontal="center" vertical="center"/>
    </xf>
    <xf numFmtId="165" fontId="25" fillId="0" borderId="0" xfId="0" applyNumberFormat="1" applyFont="1" applyBorder="1" applyAlignment="1">
      <alignment horizontal="left" vertical="center"/>
    </xf>
    <xf numFmtId="0" fontId="26" fillId="24" borderId="31" xfId="0" applyFont="1" applyFill="1" applyBorder="1" applyAlignment="1">
      <alignment horizontal="center" vertical="center" wrapText="1"/>
    </xf>
    <xf numFmtId="0" fontId="32" fillId="0" borderId="0" xfId="0" applyFont="1" applyAlignment="1"/>
    <xf numFmtId="2" fontId="24" fillId="0" borderId="0" xfId="0" applyNumberFormat="1" applyFont="1" applyAlignment="1">
      <alignment horizontal="center"/>
    </xf>
    <xf numFmtId="0" fontId="59" fillId="0" borderId="0" xfId="0" applyFont="1" applyBorder="1"/>
    <xf numFmtId="0" fontId="60" fillId="0" borderId="0" xfId="0" applyFont="1" applyBorder="1" applyAlignment="1">
      <alignment horizontal="right"/>
    </xf>
    <xf numFmtId="0" fontId="60" fillId="0" borderId="0" xfId="0" applyFont="1" applyBorder="1"/>
    <xf numFmtId="0" fontId="60" fillId="0" borderId="0" xfId="0" applyFont="1" applyBorder="1" applyAlignment="1">
      <alignment horizontal="center" vertical="center"/>
    </xf>
    <xf numFmtId="0" fontId="60" fillId="0" borderId="0" xfId="0" applyFont="1" applyBorder="1" applyAlignment="1"/>
    <xf numFmtId="0" fontId="60" fillId="0" borderId="0" xfId="0" applyFont="1" applyBorder="1" applyAlignment="1">
      <alignment vertical="center"/>
    </xf>
    <xf numFmtId="0" fontId="60" fillId="0" borderId="0" xfId="0" applyFont="1" applyBorder="1" applyAlignment="1">
      <alignment horizontal="center" vertical="center" wrapText="1"/>
    </xf>
    <xf numFmtId="0" fontId="60" fillId="30" borderId="0" xfId="0" applyFont="1" applyFill="1" applyBorder="1" applyAlignment="1">
      <alignment vertical="center"/>
    </xf>
    <xf numFmtId="0" fontId="62" fillId="0" borderId="0" xfId="0" applyFont="1" applyBorder="1" applyAlignment="1">
      <alignment horizontal="center" vertical="center"/>
    </xf>
    <xf numFmtId="0" fontId="62" fillId="0" borderId="0" xfId="0" applyFont="1" applyBorder="1" applyAlignment="1">
      <alignment horizontal="left" vertical="center" wrapText="1" indent="1"/>
    </xf>
    <xf numFmtId="0" fontId="63" fillId="0" borderId="0" xfId="0" applyFont="1" applyBorder="1" applyAlignment="1">
      <alignment horizontal="left" vertical="center" indent="4"/>
    </xf>
    <xf numFmtId="0" fontId="33" fillId="0" borderId="0" xfId="0" applyFont="1" applyBorder="1" applyAlignment="1">
      <alignment horizontal="left" vertical="center" wrapText="1"/>
    </xf>
    <xf numFmtId="0" fontId="65" fillId="0" borderId="0" xfId="0" applyFont="1" applyBorder="1" applyAlignment="1">
      <alignment horizontal="left" vertical="center" wrapText="1" indent="4"/>
    </xf>
    <xf numFmtId="0" fontId="65" fillId="0" borderId="0" xfId="0" applyFont="1" applyBorder="1" applyAlignment="1">
      <alignment horizontal="left" vertical="center" indent="4"/>
    </xf>
    <xf numFmtId="0" fontId="65" fillId="0" borderId="0" xfId="0" applyFont="1" applyBorder="1" applyAlignment="1">
      <alignment horizontal="center" vertical="center"/>
    </xf>
    <xf numFmtId="0" fontId="26" fillId="0" borderId="0" xfId="0" applyFont="1" applyBorder="1" applyAlignment="1">
      <alignment wrapText="1"/>
    </xf>
    <xf numFmtId="0" fontId="33" fillId="0" borderId="0" xfId="0" applyFont="1" applyBorder="1" applyAlignment="1">
      <alignment wrapText="1"/>
    </xf>
    <xf numFmtId="0" fontId="34" fillId="0" borderId="0" xfId="0" applyFont="1" applyBorder="1"/>
    <xf numFmtId="0" fontId="26" fillId="0" borderId="0" xfId="0" applyFont="1" applyBorder="1" applyAlignment="1">
      <alignment vertical="center"/>
    </xf>
    <xf numFmtId="0" fontId="26" fillId="0" borderId="0" xfId="0" applyFont="1" applyBorder="1" applyAlignment="1">
      <alignment horizontal="center" vertical="center"/>
    </xf>
    <xf numFmtId="0" fontId="63" fillId="0" borderId="0" xfId="0" applyFont="1" applyBorder="1" applyAlignment="1">
      <alignment horizontal="left" vertical="center"/>
    </xf>
    <xf numFmtId="0" fontId="33" fillId="0" borderId="0" xfId="0" applyFont="1" applyBorder="1" applyAlignment="1">
      <alignment horizontal="left" vertical="center"/>
    </xf>
    <xf numFmtId="0" fontId="33" fillId="0" borderId="0" xfId="0" applyFont="1" applyBorder="1" applyAlignment="1">
      <alignment horizontal="center" vertical="center"/>
    </xf>
    <xf numFmtId="0" fontId="32" fillId="0" borderId="21" xfId="0" applyFont="1" applyBorder="1" applyAlignment="1">
      <alignment horizontal="center" vertical="center" wrapText="1"/>
    </xf>
    <xf numFmtId="0" fontId="32" fillId="0" borderId="65" xfId="0" applyFont="1" applyBorder="1" applyAlignment="1">
      <alignment horizontal="center" vertical="center" wrapText="1"/>
    </xf>
    <xf numFmtId="0" fontId="30" fillId="0" borderId="66" xfId="0" applyFont="1" applyBorder="1" applyAlignment="1">
      <alignment horizontal="center" vertical="center" wrapText="1"/>
    </xf>
    <xf numFmtId="0" fontId="32" fillId="0" borderId="70" xfId="0" applyFont="1" applyBorder="1" applyAlignment="1">
      <alignment horizontal="center" vertical="center" wrapText="1"/>
    </xf>
    <xf numFmtId="0" fontId="32" fillId="0" borderId="71" xfId="0" applyFont="1" applyBorder="1" applyAlignment="1">
      <alignment horizontal="center" vertical="center" wrapText="1"/>
    </xf>
    <xf numFmtId="0" fontId="34" fillId="30" borderId="60" xfId="0" applyFont="1" applyFill="1" applyBorder="1" applyAlignment="1">
      <alignment vertical="center" wrapText="1"/>
    </xf>
    <xf numFmtId="0" fontId="34" fillId="30" borderId="56" xfId="0" applyFont="1" applyFill="1" applyBorder="1" applyAlignment="1">
      <alignment vertical="center" wrapText="1"/>
    </xf>
    <xf numFmtId="0" fontId="30" fillId="30" borderId="56" xfId="0" applyFont="1" applyFill="1" applyBorder="1" applyAlignment="1">
      <alignment vertical="center" wrapText="1"/>
    </xf>
    <xf numFmtId="0" fontId="31" fillId="30" borderId="56" xfId="0" applyNumberFormat="1" applyFont="1" applyFill="1" applyBorder="1" applyAlignment="1">
      <alignment vertical="center" wrapText="1"/>
    </xf>
    <xf numFmtId="0" fontId="31" fillId="30" borderId="61" xfId="0" applyNumberFormat="1" applyFont="1" applyFill="1" applyBorder="1" applyAlignment="1">
      <alignment vertical="center" wrapText="1"/>
    </xf>
    <xf numFmtId="0" fontId="30" fillId="29" borderId="72" xfId="0" applyFont="1" applyFill="1" applyBorder="1" applyAlignment="1">
      <alignment vertical="center" wrapText="1"/>
    </xf>
    <xf numFmtId="0" fontId="30" fillId="29" borderId="73" xfId="0" applyFont="1" applyFill="1" applyBorder="1" applyAlignment="1">
      <alignment vertical="center" wrapText="1"/>
    </xf>
    <xf numFmtId="0" fontId="33" fillId="29" borderId="75" xfId="0" applyFont="1" applyFill="1" applyBorder="1" applyAlignment="1">
      <alignment horizontal="center" vertical="center" wrapText="1"/>
    </xf>
    <xf numFmtId="0" fontId="30" fillId="29" borderId="76" xfId="0" applyFont="1" applyFill="1" applyBorder="1" applyAlignment="1">
      <alignment horizontal="center" vertical="center" wrapText="1"/>
    </xf>
    <xf numFmtId="0" fontId="30" fillId="0" borderId="77" xfId="0" applyFont="1" applyBorder="1" applyAlignment="1">
      <alignment horizontal="center" vertical="center" wrapText="1"/>
    </xf>
    <xf numFmtId="0" fontId="30" fillId="24" borderId="78" xfId="0" applyFont="1" applyFill="1" applyBorder="1" applyAlignment="1">
      <alignment horizontal="center" vertical="center" wrapText="1"/>
    </xf>
    <xf numFmtId="0" fontId="33" fillId="29" borderId="72" xfId="0" applyFont="1" applyFill="1" applyBorder="1" applyAlignment="1">
      <alignment horizontal="center" vertical="center" wrapText="1"/>
    </xf>
    <xf numFmtId="0" fontId="33" fillId="29" borderId="79" xfId="0" applyFont="1" applyFill="1" applyBorder="1" applyAlignment="1">
      <alignment horizontal="center" vertical="center" wrapText="1"/>
    </xf>
    <xf numFmtId="0" fontId="33" fillId="24" borderId="81" xfId="0" applyFont="1" applyFill="1" applyBorder="1" applyAlignment="1">
      <alignment horizontal="center" vertical="center" wrapText="1"/>
    </xf>
    <xf numFmtId="0" fontId="32" fillId="0" borderId="80" xfId="0" applyFont="1" applyBorder="1" applyAlignment="1">
      <alignment horizontal="center" vertical="top" wrapText="1"/>
    </xf>
    <xf numFmtId="0" fontId="30" fillId="0" borderId="86" xfId="0" applyFont="1" applyBorder="1" applyAlignment="1">
      <alignment horizontal="center" vertical="center" wrapText="1"/>
    </xf>
    <xf numFmtId="0" fontId="21" fillId="0" borderId="0" xfId="0" applyFont="1" applyAlignment="1">
      <alignment wrapText="1"/>
    </xf>
    <xf numFmtId="0" fontId="30" fillId="29" borderId="10" xfId="0" applyFont="1" applyFill="1" applyBorder="1" applyAlignment="1">
      <alignment horizontal="center" vertical="center"/>
    </xf>
    <xf numFmtId="0" fontId="33" fillId="29" borderId="36" xfId="0" applyFont="1" applyFill="1" applyBorder="1" applyAlignment="1">
      <alignment vertical="center"/>
    </xf>
    <xf numFmtId="0" fontId="33" fillId="29" borderId="37" xfId="0" applyFont="1" applyFill="1" applyBorder="1" applyAlignment="1">
      <alignment vertical="center"/>
    </xf>
    <xf numFmtId="0" fontId="33" fillId="29" borderId="31" xfId="0" applyFont="1" applyFill="1" applyBorder="1" applyAlignment="1">
      <alignment horizontal="center" vertical="center" wrapText="1"/>
    </xf>
    <xf numFmtId="0" fontId="33" fillId="29" borderId="38" xfId="0" applyFont="1" applyFill="1" applyBorder="1" applyAlignment="1">
      <alignment horizontal="center" vertical="center" wrapText="1"/>
    </xf>
    <xf numFmtId="0" fontId="27" fillId="0" borderId="0" xfId="0" applyFont="1" applyAlignment="1">
      <alignment horizontal="center"/>
    </xf>
    <xf numFmtId="0" fontId="27" fillId="0" borderId="0" xfId="0" applyFont="1" applyAlignment="1">
      <alignment horizontal="left"/>
    </xf>
    <xf numFmtId="0" fontId="24" fillId="0" borderId="0" xfId="0" applyFont="1" applyAlignment="1">
      <alignment horizontal="left"/>
    </xf>
    <xf numFmtId="0" fontId="21" fillId="0" borderId="0" xfId="0" applyFont="1" applyAlignment="1"/>
    <xf numFmtId="0" fontId="30" fillId="0" borderId="85" xfId="0" applyFont="1" applyBorder="1" applyAlignment="1">
      <alignment horizontal="center" vertical="center" wrapText="1"/>
    </xf>
    <xf numFmtId="166" fontId="34" fillId="0" borderId="19" xfId="0" applyNumberFormat="1" applyFont="1" applyBorder="1" applyAlignment="1">
      <alignment horizontal="center" vertical="center" wrapText="1"/>
    </xf>
    <xf numFmtId="166" fontId="34" fillId="0" borderId="18" xfId="0" applyNumberFormat="1" applyFont="1" applyBorder="1" applyAlignment="1">
      <alignment horizontal="center" vertical="center" wrapText="1"/>
    </xf>
    <xf numFmtId="0" fontId="68" fillId="0" borderId="0" xfId="0" applyFont="1"/>
    <xf numFmtId="0" fontId="26" fillId="0" borderId="0" xfId="0" applyFont="1" applyBorder="1" applyAlignment="1">
      <alignment vertical="top" wrapText="1"/>
    </xf>
    <xf numFmtId="0" fontId="69" fillId="0" borderId="0" xfId="0" applyFont="1" applyAlignment="1"/>
    <xf numFmtId="0" fontId="0" fillId="0" borderId="0" xfId="0" applyAlignment="1"/>
    <xf numFmtId="0" fontId="30" fillId="30" borderId="13" xfId="0" applyFont="1" applyFill="1" applyBorder="1" applyAlignment="1">
      <alignment horizontal="center" vertical="center" wrapText="1"/>
    </xf>
    <xf numFmtId="0" fontId="67" fillId="0" borderId="0" xfId="0" applyFont="1" applyBorder="1" applyAlignment="1">
      <alignment vertical="center"/>
    </xf>
    <xf numFmtId="0" fontId="26" fillId="0" borderId="0" xfId="0" applyFont="1" applyAlignment="1">
      <alignment vertical="center"/>
    </xf>
    <xf numFmtId="0" fontId="26" fillId="0" borderId="0" xfId="0" applyFont="1" applyBorder="1" applyAlignment="1">
      <alignment horizontal="left" vertical="center" wrapText="1"/>
    </xf>
    <xf numFmtId="0" fontId="48" fillId="0" borderId="25" xfId="0" applyFont="1" applyBorder="1" applyAlignment="1"/>
    <xf numFmtId="0" fontId="21" fillId="0" borderId="14" xfId="0" applyFont="1" applyBorder="1" applyAlignment="1">
      <alignment wrapText="1"/>
    </xf>
    <xf numFmtId="0" fontId="21" fillId="0" borderId="32" xfId="0" applyFont="1" applyBorder="1" applyAlignment="1">
      <alignment wrapText="1"/>
    </xf>
    <xf numFmtId="0" fontId="32" fillId="0" borderId="33" xfId="0" applyFont="1" applyBorder="1" applyAlignment="1">
      <alignment vertical="center" wrapText="1"/>
    </xf>
    <xf numFmtId="0" fontId="21" fillId="0" borderId="33" xfId="0" applyFont="1" applyBorder="1" applyAlignment="1">
      <alignment wrapText="1"/>
    </xf>
    <xf numFmtId="0" fontId="32" fillId="0" borderId="38" xfId="0" applyFont="1" applyBorder="1" applyAlignment="1">
      <alignment horizontal="center" vertical="center" wrapText="1"/>
    </xf>
    <xf numFmtId="0" fontId="50" fillId="0" borderId="33" xfId="0" applyFont="1" applyBorder="1" applyAlignment="1">
      <alignment vertical="center" wrapText="1"/>
    </xf>
    <xf numFmtId="0" fontId="48" fillId="0" borderId="33" xfId="0" applyFont="1" applyBorder="1" applyAlignment="1"/>
    <xf numFmtId="0" fontId="48" fillId="0" borderId="33" xfId="0" applyFont="1" applyFill="1" applyBorder="1" applyAlignment="1"/>
    <xf numFmtId="0" fontId="48" fillId="0" borderId="27" xfId="0" applyFont="1" applyFill="1" applyBorder="1" applyAlignment="1"/>
    <xf numFmtId="0" fontId="50" fillId="0" borderId="23" xfId="0" applyFont="1" applyBorder="1" applyAlignment="1">
      <alignment horizontal="center" vertical="center" wrapText="1"/>
    </xf>
    <xf numFmtId="0" fontId="21" fillId="0" borderId="0" xfId="0" applyFont="1" applyAlignment="1"/>
    <xf numFmtId="0" fontId="52" fillId="0" borderId="0" xfId="0" applyFont="1" applyFill="1" applyBorder="1" applyAlignment="1">
      <alignment horizontal="center" vertical="top" wrapText="1"/>
    </xf>
    <xf numFmtId="1" fontId="21" fillId="0" borderId="13" xfId="0" applyNumberFormat="1" applyFont="1" applyBorder="1" applyAlignment="1">
      <alignment wrapText="1"/>
    </xf>
    <xf numFmtId="49" fontId="21" fillId="0" borderId="14" xfId="0" applyNumberFormat="1" applyFont="1" applyBorder="1" applyAlignment="1">
      <alignment wrapText="1"/>
    </xf>
    <xf numFmtId="49" fontId="33" fillId="0" borderId="0" xfId="0" applyNumberFormat="1" applyFont="1" applyAlignment="1">
      <alignment vertical="center"/>
    </xf>
    <xf numFmtId="0" fontId="33" fillId="0" borderId="0" xfId="0" applyFont="1" applyBorder="1" applyAlignment="1">
      <alignment horizontal="left" vertical="center" indent="4"/>
    </xf>
    <xf numFmtId="0" fontId="37" fillId="0" borderId="0" xfId="0" applyFont="1" applyAlignment="1"/>
    <xf numFmtId="0" fontId="33" fillId="0" borderId="0" xfId="0" applyFont="1" applyAlignment="1">
      <alignment vertical="center"/>
    </xf>
    <xf numFmtId="0" fontId="37" fillId="0" borderId="46" xfId="0" applyFont="1" applyBorder="1" applyAlignment="1">
      <alignment vertical="center"/>
    </xf>
    <xf numFmtId="0" fontId="26" fillId="0" borderId="0" xfId="0" applyFont="1" applyBorder="1" applyAlignment="1">
      <alignment vertical="center" wrapText="1"/>
    </xf>
    <xf numFmtId="0" fontId="26" fillId="0" borderId="46" xfId="0" applyFont="1" applyBorder="1" applyAlignment="1">
      <alignment vertical="center"/>
    </xf>
    <xf numFmtId="166" fontId="34" fillId="0" borderId="12" xfId="0" applyNumberFormat="1" applyFont="1" applyBorder="1" applyAlignment="1">
      <alignment horizontal="center" vertical="center" wrapText="1"/>
    </xf>
    <xf numFmtId="0" fontId="22" fillId="0" borderId="0" xfId="0" applyFont="1" applyFill="1" applyBorder="1" applyAlignment="1">
      <alignment horizontal="center" vertical="center" wrapText="1"/>
    </xf>
    <xf numFmtId="0" fontId="34" fillId="0" borderId="0" xfId="0" applyFont="1" applyAlignment="1"/>
    <xf numFmtId="0" fontId="21" fillId="0" borderId="0" xfId="0" applyFont="1" applyAlignment="1"/>
    <xf numFmtId="0" fontId="22" fillId="0" borderId="0" xfId="0" applyFont="1" applyBorder="1" applyAlignment="1">
      <alignment horizontal="center" vertical="center"/>
    </xf>
    <xf numFmtId="0" fontId="35" fillId="0" borderId="0" xfId="0" applyFont="1" applyAlignment="1">
      <alignment horizontal="center" wrapText="1"/>
    </xf>
    <xf numFmtId="0" fontId="21" fillId="0" borderId="0" xfId="0" applyFont="1" applyAlignment="1">
      <alignment horizontal="center" wrapText="1"/>
    </xf>
    <xf numFmtId="0" fontId="26" fillId="0" borderId="0" xfId="0" applyFont="1" applyAlignment="1">
      <alignment vertical="center"/>
    </xf>
    <xf numFmtId="166" fontId="34" fillId="0" borderId="0" xfId="0" applyNumberFormat="1" applyFont="1" applyBorder="1" applyAlignment="1">
      <alignment horizontal="center" vertical="center" wrapText="1"/>
    </xf>
    <xf numFmtId="0" fontId="25" fillId="0" borderId="0" xfId="0" applyFont="1" applyAlignment="1">
      <alignment horizontal="left" wrapText="1" indent="1"/>
    </xf>
    <xf numFmtId="166" fontId="24" fillId="0" borderId="0" xfId="0" applyNumberFormat="1" applyFont="1" applyAlignment="1">
      <alignment horizontal="left" vertical="top"/>
    </xf>
    <xf numFmtId="0" fontId="26" fillId="24" borderId="31" xfId="0" applyFont="1" applyFill="1" applyBorder="1" applyAlignment="1">
      <alignment horizontal="center" vertical="center" wrapText="1"/>
    </xf>
    <xf numFmtId="0" fontId="21" fillId="0" borderId="0" xfId="0" applyFont="1" applyAlignment="1"/>
    <xf numFmtId="0" fontId="32" fillId="25" borderId="17" xfId="0" applyFont="1" applyFill="1" applyBorder="1" applyAlignment="1">
      <alignment horizontal="center" vertical="center" wrapText="1"/>
    </xf>
    <xf numFmtId="49" fontId="33" fillId="0" borderId="0" xfId="0" applyNumberFormat="1" applyFont="1" applyBorder="1" applyAlignment="1">
      <alignment horizontal="left" vertical="center" wrapText="1"/>
    </xf>
    <xf numFmtId="0" fontId="27" fillId="0" borderId="0" xfId="0" applyNumberFormat="1" applyFont="1" applyAlignment="1">
      <alignment horizontal="center"/>
    </xf>
    <xf numFmtId="0" fontId="33" fillId="30" borderId="13" xfId="0" applyFont="1" applyFill="1" applyBorder="1" applyAlignment="1">
      <alignment horizontal="center" vertical="center" wrapText="1"/>
    </xf>
    <xf numFmtId="0" fontId="26" fillId="0" borderId="0" xfId="0" applyNumberFormat="1" applyFont="1" applyAlignment="1">
      <alignment vertical="center"/>
    </xf>
    <xf numFmtId="49" fontId="26" fillId="0" borderId="0" xfId="0" applyNumberFormat="1" applyFont="1" applyAlignment="1">
      <alignment vertical="center"/>
    </xf>
    <xf numFmtId="0" fontId="30" fillId="0" borderId="92" xfId="0" applyFont="1" applyBorder="1" applyAlignment="1">
      <alignment horizontal="center" vertical="center" wrapText="1"/>
    </xf>
    <xf numFmtId="0" fontId="32" fillId="0" borderId="93" xfId="0" applyFont="1" applyBorder="1" applyAlignment="1">
      <alignment horizontal="center" vertical="top" wrapText="1"/>
    </xf>
    <xf numFmtId="0" fontId="33" fillId="30" borderId="11"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34" fillId="0" borderId="0" xfId="0" applyFont="1" applyAlignment="1"/>
    <xf numFmtId="0" fontId="21" fillId="0" borderId="0" xfId="0" applyFont="1" applyAlignment="1"/>
    <xf numFmtId="0" fontId="22" fillId="0" borderId="0" xfId="0" applyFont="1" applyBorder="1" applyAlignment="1">
      <alignment horizontal="center" vertical="center"/>
    </xf>
    <xf numFmtId="0" fontId="35" fillId="0" borderId="0" xfId="0" applyFont="1" applyAlignment="1">
      <alignment horizontal="center" wrapText="1"/>
    </xf>
    <xf numFmtId="0" fontId="21" fillId="0" borderId="0" xfId="0" applyFont="1" applyAlignment="1">
      <alignment horizontal="center" wrapText="1"/>
    </xf>
    <xf numFmtId="0" fontId="26" fillId="0" borderId="0" xfId="0" applyFont="1" applyAlignment="1">
      <alignment vertical="center"/>
    </xf>
    <xf numFmtId="0" fontId="26" fillId="0" borderId="13" xfId="0" applyFont="1" applyBorder="1" applyAlignment="1">
      <alignment horizontal="left" vertical="center" wrapText="1"/>
    </xf>
    <xf numFmtId="166" fontId="34" fillId="0" borderId="0" xfId="0" applyNumberFormat="1" applyFont="1" applyBorder="1" applyAlignment="1">
      <alignment horizontal="center" vertical="center" wrapText="1"/>
    </xf>
    <xf numFmtId="0" fontId="26" fillId="24" borderId="31" xfId="0" applyFont="1" applyFill="1" applyBorder="1" applyAlignment="1">
      <alignment horizontal="center" vertical="center" wrapText="1"/>
    </xf>
    <xf numFmtId="0" fontId="30" fillId="30" borderId="30" xfId="0" applyFont="1" applyFill="1" applyBorder="1" applyAlignment="1">
      <alignment horizontal="center" vertical="center" wrapText="1"/>
    </xf>
    <xf numFmtId="0" fontId="21" fillId="30" borderId="30" xfId="0" applyFont="1" applyFill="1" applyBorder="1" applyAlignment="1">
      <alignment horizontal="center" vertical="center" wrapText="1"/>
    </xf>
    <xf numFmtId="0" fontId="21" fillId="30" borderId="24" xfId="0" applyFont="1" applyFill="1" applyBorder="1" applyAlignment="1">
      <alignment horizontal="center" vertical="center" wrapText="1"/>
    </xf>
    <xf numFmtId="0" fontId="30" fillId="30" borderId="53" xfId="0" applyFont="1" applyFill="1" applyBorder="1" applyAlignment="1">
      <alignment horizontal="center" vertical="center" wrapText="1"/>
    </xf>
    <xf numFmtId="0" fontId="30" fillId="0" borderId="85" xfId="0" applyFont="1" applyBorder="1" applyAlignment="1">
      <alignment horizontal="center" vertical="center" wrapText="1"/>
    </xf>
    <xf numFmtId="0" fontId="26" fillId="30" borderId="13" xfId="0" applyFont="1" applyFill="1" applyBorder="1" applyAlignment="1">
      <alignment horizontal="center" vertical="center" wrapText="1"/>
    </xf>
    <xf numFmtId="0" fontId="33" fillId="30" borderId="13" xfId="0" applyFont="1" applyFill="1" applyBorder="1" applyAlignment="1">
      <alignment horizontal="center" vertical="center" wrapText="1"/>
    </xf>
    <xf numFmtId="166" fontId="24" fillId="0" borderId="0" xfId="0" applyNumberFormat="1" applyFont="1" applyAlignment="1">
      <alignment horizontal="left" vertical="top"/>
    </xf>
    <xf numFmtId="0" fontId="30" fillId="0" borderId="12"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60" xfId="0" applyFont="1" applyFill="1" applyBorder="1" applyAlignment="1">
      <alignment horizontal="center" vertical="center" wrapText="1"/>
    </xf>
    <xf numFmtId="0" fontId="32" fillId="0" borderId="20" xfId="0" applyFont="1" applyBorder="1" applyAlignment="1">
      <alignment vertical="center" wrapText="1"/>
    </xf>
    <xf numFmtId="0" fontId="30" fillId="0" borderId="58" xfId="0" applyFont="1" applyFill="1" applyBorder="1" applyAlignment="1">
      <alignment horizontal="center" vertical="center" wrapText="1"/>
    </xf>
    <xf numFmtId="0" fontId="70" fillId="0" borderId="0" xfId="0" applyFont="1" applyAlignment="1">
      <alignment horizontal="left" vertical="center"/>
    </xf>
    <xf numFmtId="166" fontId="34" fillId="0" borderId="13" xfId="0" applyNumberFormat="1" applyFont="1" applyBorder="1" applyAlignment="1">
      <alignment horizontal="center" vertical="center" wrapText="1"/>
    </xf>
    <xf numFmtId="168" fontId="25" fillId="0" borderId="0" xfId="0" applyNumberFormat="1" applyFont="1" applyFill="1" applyAlignment="1">
      <alignment horizontal="left"/>
    </xf>
    <xf numFmtId="0" fontId="25" fillId="0" borderId="0" xfId="0" applyFont="1" applyAlignment="1">
      <alignment horizontal="left" wrapText="1"/>
    </xf>
    <xf numFmtId="0" fontId="21" fillId="0" borderId="0" xfId="0" applyFont="1" applyAlignment="1">
      <alignment horizontal="left"/>
    </xf>
    <xf numFmtId="0" fontId="25" fillId="0" borderId="0" xfId="0" applyFont="1" applyAlignment="1">
      <alignment horizontal="left"/>
    </xf>
    <xf numFmtId="9" fontId="25" fillId="0" borderId="0" xfId="38" applyFont="1" applyAlignment="1">
      <alignment horizontal="left"/>
    </xf>
    <xf numFmtId="0" fontId="26" fillId="0" borderId="0" xfId="0" applyFont="1" applyAlignment="1">
      <alignment horizontal="left"/>
    </xf>
    <xf numFmtId="9" fontId="25" fillId="0" borderId="0" xfId="38" applyNumberFormat="1" applyFont="1" applyAlignment="1">
      <alignment horizontal="left"/>
    </xf>
    <xf numFmtId="0" fontId="25" fillId="0" borderId="0" xfId="0" applyNumberFormat="1" applyFont="1" applyFill="1" applyAlignment="1">
      <alignment horizontal="left"/>
    </xf>
    <xf numFmtId="0" fontId="25" fillId="0" borderId="0" xfId="0" applyNumberFormat="1" applyFont="1" applyAlignment="1">
      <alignment horizontal="left" wrapText="1"/>
    </xf>
    <xf numFmtId="0" fontId="25" fillId="0" borderId="0" xfId="0" applyNumberFormat="1" applyFont="1" applyAlignment="1">
      <alignment horizontal="left"/>
    </xf>
    <xf numFmtId="0" fontId="25" fillId="0" borderId="0" xfId="38" applyNumberFormat="1" applyFont="1" applyAlignment="1">
      <alignment horizontal="left"/>
    </xf>
    <xf numFmtId="0" fontId="30" fillId="0" borderId="95" xfId="0" applyFont="1" applyFill="1" applyBorder="1" applyAlignment="1">
      <alignment horizontal="center" vertical="center" wrapText="1"/>
    </xf>
    <xf numFmtId="0" fontId="33" fillId="0" borderId="96" xfId="0" applyFont="1" applyFill="1" applyBorder="1" applyAlignment="1">
      <alignment horizontal="center" vertical="center" wrapText="1"/>
    </xf>
    <xf numFmtId="0" fontId="30" fillId="0" borderId="92" xfId="0" applyFont="1" applyBorder="1" applyAlignment="1">
      <alignment vertical="center" wrapText="1"/>
    </xf>
    <xf numFmtId="0" fontId="32" fillId="0" borderId="103" xfId="0" applyFont="1" applyBorder="1" applyAlignment="1">
      <alignment vertical="center" wrapText="1"/>
    </xf>
    <xf numFmtId="0" fontId="32" fillId="0" borderId="93" xfId="0" applyFont="1" applyBorder="1" applyAlignment="1">
      <alignment vertical="center" wrapText="1"/>
    </xf>
    <xf numFmtId="0" fontId="30" fillId="30" borderId="54" xfId="0" applyFont="1" applyFill="1" applyBorder="1" applyAlignment="1">
      <alignment vertical="center" wrapText="1"/>
    </xf>
    <xf numFmtId="0" fontId="30" fillId="30" borderId="60" xfId="0" applyFont="1" applyFill="1" applyBorder="1" applyAlignment="1">
      <alignment vertical="center" wrapText="1"/>
    </xf>
    <xf numFmtId="0" fontId="21" fillId="30" borderId="24" xfId="0" applyFont="1" applyFill="1" applyBorder="1" applyAlignment="1">
      <alignment vertical="center" wrapText="1"/>
    </xf>
    <xf numFmtId="0" fontId="21" fillId="30" borderId="39" xfId="0" applyFont="1" applyFill="1" applyBorder="1" applyAlignment="1">
      <alignment horizontal="center" vertical="center" wrapText="1"/>
    </xf>
    <xf numFmtId="0" fontId="26" fillId="0" borderId="0" xfId="0" applyFont="1" applyAlignment="1">
      <alignment horizontal="left" vertical="center"/>
    </xf>
    <xf numFmtId="0" fontId="26" fillId="0" borderId="0" xfId="0" applyFont="1" applyAlignment="1">
      <alignment vertical="center"/>
    </xf>
    <xf numFmtId="0" fontId="26" fillId="0" borderId="30" xfId="0" applyFont="1" applyBorder="1" applyAlignment="1">
      <alignment horizontal="left" vertical="center" wrapText="1"/>
    </xf>
    <xf numFmtId="0" fontId="26" fillId="0" borderId="24" xfId="0" applyFont="1" applyBorder="1" applyAlignment="1">
      <alignment horizontal="left" vertical="center" wrapText="1"/>
    </xf>
    <xf numFmtId="0" fontId="26" fillId="0" borderId="25" xfId="0" applyFont="1" applyBorder="1" applyAlignment="1">
      <alignment horizontal="left" vertical="center" wrapText="1"/>
    </xf>
    <xf numFmtId="0" fontId="26" fillId="0" borderId="48" xfId="0" applyFont="1" applyBorder="1" applyAlignment="1">
      <alignment horizontal="left" vertical="center" wrapText="1"/>
    </xf>
    <xf numFmtId="0" fontId="26" fillId="0" borderId="26" xfId="0" applyFont="1" applyBorder="1" applyAlignment="1">
      <alignment horizontal="left" vertical="center" wrapText="1"/>
    </xf>
    <xf numFmtId="0" fontId="26" fillId="0" borderId="27" xfId="0" applyFont="1" applyBorder="1" applyAlignment="1">
      <alignment horizontal="left" vertical="center" wrapText="1"/>
    </xf>
    <xf numFmtId="166" fontId="34" fillId="0" borderId="0" xfId="0" applyNumberFormat="1" applyFont="1" applyBorder="1" applyAlignment="1">
      <alignment horizontal="center" vertical="center" wrapText="1"/>
    </xf>
    <xf numFmtId="0" fontId="36" fillId="0" borderId="0" xfId="0" applyFont="1" applyAlignment="1">
      <alignment horizontal="center" vertical="center"/>
    </xf>
    <xf numFmtId="49" fontId="26" fillId="0" borderId="0" xfId="0" applyNumberFormat="1" applyFont="1" applyAlignment="1">
      <alignment horizontal="left" vertical="center" wrapText="1"/>
    </xf>
    <xf numFmtId="0" fontId="22" fillId="0" borderId="64"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43" xfId="0" applyFont="1" applyBorder="1" applyAlignment="1">
      <alignment horizontal="center" vertical="center" wrapText="1"/>
    </xf>
    <xf numFmtId="0" fontId="26" fillId="24" borderId="36" xfId="0" applyFont="1" applyFill="1" applyBorder="1" applyAlignment="1">
      <alignment horizontal="center" vertical="center" wrapText="1"/>
    </xf>
    <xf numFmtId="0" fontId="26" fillId="24" borderId="22" xfId="0" applyFont="1" applyFill="1" applyBorder="1" applyAlignment="1">
      <alignment horizontal="center" vertical="center" wrapText="1"/>
    </xf>
    <xf numFmtId="0" fontId="26" fillId="24" borderId="23" xfId="0" applyFont="1" applyFill="1" applyBorder="1" applyAlignment="1">
      <alignment horizontal="center" vertical="center" wrapText="1"/>
    </xf>
    <xf numFmtId="0" fontId="26" fillId="0" borderId="30" xfId="0" applyFont="1" applyBorder="1" applyAlignment="1" applyProtection="1">
      <alignment horizontal="left" vertical="center" wrapText="1"/>
      <protection locked="0"/>
    </xf>
    <xf numFmtId="0" fontId="26" fillId="0" borderId="24" xfId="0" applyFont="1" applyBorder="1" applyAlignment="1" applyProtection="1">
      <alignment horizontal="left" vertical="center" wrapText="1"/>
      <protection locked="0"/>
    </xf>
    <xf numFmtId="0" fontId="26" fillId="0" borderId="25" xfId="0" applyFont="1" applyBorder="1" applyAlignment="1" applyProtection="1">
      <alignment horizontal="left" vertical="center" wrapText="1"/>
      <protection locked="0"/>
    </xf>
    <xf numFmtId="0" fontId="26" fillId="26" borderId="30" xfId="0" applyFont="1" applyFill="1" applyBorder="1" applyAlignment="1">
      <alignment horizontal="left" vertical="center" wrapText="1"/>
    </xf>
    <xf numFmtId="0" fontId="26" fillId="26" borderId="24" xfId="0" applyFont="1" applyFill="1" applyBorder="1" applyAlignment="1">
      <alignment horizontal="left" vertical="center" wrapText="1"/>
    </xf>
    <xf numFmtId="0" fontId="26" fillId="26" borderId="25" xfId="0" applyFont="1" applyFill="1" applyBorder="1" applyAlignment="1">
      <alignment horizontal="left" vertical="center" wrapText="1"/>
    </xf>
    <xf numFmtId="0" fontId="30" fillId="0" borderId="54" xfId="0" applyFont="1" applyBorder="1" applyAlignment="1">
      <alignment vertical="center" wrapText="1"/>
    </xf>
    <xf numFmtId="0" fontId="30" fillId="0" borderId="35" xfId="0" applyFont="1" applyBorder="1" applyAlignment="1">
      <alignment vertical="center" wrapText="1"/>
    </xf>
    <xf numFmtId="0" fontId="31" fillId="0" borderId="44" xfId="0" applyFont="1" applyBorder="1" applyAlignment="1">
      <alignment horizontal="center" vertical="center" wrapText="1"/>
    </xf>
    <xf numFmtId="0" fontId="31" fillId="0" borderId="45" xfId="0" applyFont="1" applyBorder="1" applyAlignment="1">
      <alignment horizontal="center" vertical="center" wrapText="1"/>
    </xf>
    <xf numFmtId="0" fontId="30" fillId="0" borderId="50" xfId="0" applyFont="1" applyBorder="1" applyAlignment="1">
      <alignment horizontal="center" vertical="center" wrapText="1"/>
    </xf>
    <xf numFmtId="0" fontId="30" fillId="0" borderId="51" xfId="0" applyFont="1" applyBorder="1" applyAlignment="1">
      <alignment horizontal="center" vertical="center" wrapText="1"/>
    </xf>
    <xf numFmtId="0" fontId="30" fillId="0" borderId="28" xfId="0" applyFont="1" applyBorder="1" applyAlignment="1">
      <alignment horizontal="center" vertical="center" wrapText="1"/>
    </xf>
    <xf numFmtId="0" fontId="26" fillId="0" borderId="0" xfId="0" applyFont="1" applyBorder="1" applyAlignment="1">
      <alignment horizontal="center" vertical="center" wrapText="1"/>
    </xf>
    <xf numFmtId="49" fontId="38" fillId="0" borderId="0" xfId="0" applyNumberFormat="1" applyFont="1" applyFill="1" applyAlignment="1">
      <alignment horizontal="center" vertical="center"/>
    </xf>
    <xf numFmtId="0" fontId="30" fillId="0" borderId="24" xfId="0" applyFont="1" applyBorder="1" applyAlignment="1">
      <alignment vertical="center" wrapText="1"/>
    </xf>
    <xf numFmtId="0" fontId="30" fillId="0" borderId="39" xfId="0" applyFont="1" applyBorder="1" applyAlignment="1">
      <alignment vertical="center" wrapText="1"/>
    </xf>
    <xf numFmtId="10" fontId="31" fillId="0" borderId="30" xfId="0" applyNumberFormat="1" applyFont="1" applyBorder="1" applyAlignment="1">
      <alignment horizontal="center" vertical="center" wrapText="1"/>
    </xf>
    <xf numFmtId="0" fontId="30" fillId="0" borderId="25" xfId="0" applyNumberFormat="1" applyFont="1" applyBorder="1" applyAlignment="1">
      <alignment horizontal="center" vertical="center" wrapText="1"/>
    </xf>
    <xf numFmtId="0" fontId="31" fillId="0" borderId="30" xfId="0" applyFont="1" applyBorder="1" applyAlignment="1">
      <alignment horizontal="center" vertical="center" wrapText="1"/>
    </xf>
    <xf numFmtId="0" fontId="31" fillId="0" borderId="25" xfId="0" applyFont="1" applyBorder="1" applyAlignment="1">
      <alignment horizontal="center" vertical="center" wrapText="1"/>
    </xf>
    <xf numFmtId="0" fontId="30" fillId="0" borderId="24" xfId="0" applyFont="1" applyBorder="1" applyAlignment="1">
      <alignment horizontal="left" vertical="center" wrapText="1"/>
    </xf>
    <xf numFmtId="0" fontId="30" fillId="0" borderId="39" xfId="0" applyFont="1" applyBorder="1" applyAlignment="1">
      <alignment horizontal="left" vertical="center" wrapText="1"/>
    </xf>
    <xf numFmtId="0" fontId="30" fillId="0" borderId="25" xfId="0" applyFont="1" applyBorder="1" applyAlignment="1">
      <alignment horizontal="center" vertical="center" wrapText="1"/>
    </xf>
    <xf numFmtId="0" fontId="33" fillId="24" borderId="42" xfId="0" applyFont="1" applyFill="1" applyBorder="1" applyAlignment="1">
      <alignment horizontal="center" vertical="center" wrapText="1"/>
    </xf>
    <xf numFmtId="0" fontId="33" fillId="24" borderId="43" xfId="0" applyFont="1" applyFill="1" applyBorder="1" applyAlignment="1">
      <alignment horizontal="center" vertical="center" wrapText="1"/>
    </xf>
    <xf numFmtId="0" fontId="33" fillId="24" borderId="44" xfId="0" applyFont="1" applyFill="1" applyBorder="1" applyAlignment="1">
      <alignment horizontal="center" vertical="center" wrapText="1"/>
    </xf>
    <xf numFmtId="0" fontId="33" fillId="24" borderId="45" xfId="0" applyFont="1" applyFill="1" applyBorder="1" applyAlignment="1">
      <alignment horizontal="center" vertical="center" wrapText="1"/>
    </xf>
    <xf numFmtId="0" fontId="30" fillId="0" borderId="34" xfId="0" applyFont="1" applyBorder="1" applyAlignment="1">
      <alignment vertical="center" wrapText="1"/>
    </xf>
    <xf numFmtId="0" fontId="42" fillId="0" borderId="52" xfId="0" applyFont="1" applyBorder="1" applyAlignment="1"/>
    <xf numFmtId="0" fontId="31" fillId="0" borderId="36" xfId="0" applyNumberFormat="1" applyFont="1" applyBorder="1" applyAlignment="1">
      <alignment horizontal="center" vertical="center" wrapText="1"/>
    </xf>
    <xf numFmtId="0" fontId="31" fillId="0" borderId="23" xfId="0" applyNumberFormat="1" applyFont="1" applyBorder="1" applyAlignment="1">
      <alignment horizontal="center" vertical="center" wrapText="1"/>
    </xf>
    <xf numFmtId="0" fontId="31" fillId="0" borderId="30" xfId="0" applyNumberFormat="1" applyFont="1" applyBorder="1" applyAlignment="1">
      <alignment horizontal="center" vertical="center" wrapText="1"/>
    </xf>
    <xf numFmtId="0" fontId="31" fillId="0" borderId="25" xfId="0" applyNumberFormat="1" applyFont="1" applyBorder="1" applyAlignment="1">
      <alignment horizontal="center" vertical="center" wrapText="1"/>
    </xf>
    <xf numFmtId="0" fontId="35" fillId="0" borderId="0" xfId="0" applyFont="1" applyAlignment="1">
      <alignment horizontal="center" wrapText="1"/>
    </xf>
    <xf numFmtId="0" fontId="21" fillId="0" borderId="0" xfId="0" applyFont="1" applyAlignment="1">
      <alignment horizontal="center" wrapText="1"/>
    </xf>
    <xf numFmtId="0" fontId="26" fillId="0" borderId="0" xfId="0" applyFont="1" applyBorder="1" applyAlignment="1">
      <alignment horizontal="center" vertical="top" wrapText="1"/>
    </xf>
    <xf numFmtId="49" fontId="32" fillId="0" borderId="0" xfId="0" applyNumberFormat="1" applyFont="1" applyFill="1" applyAlignment="1">
      <alignment horizontal="center" vertical="center"/>
    </xf>
    <xf numFmtId="0" fontId="22" fillId="0" borderId="0" xfId="0" applyFont="1" applyAlignment="1">
      <alignment horizontal="center" vertical="center"/>
    </xf>
    <xf numFmtId="0" fontId="32" fillId="0" borderId="0" xfId="0" applyFont="1" applyAlignment="1">
      <alignment horizontal="center" vertical="center"/>
    </xf>
    <xf numFmtId="0" fontId="30" fillId="0" borderId="30" xfId="0" applyFont="1" applyFill="1" applyBorder="1" applyAlignment="1">
      <alignment horizontal="left" vertical="center" wrapText="1"/>
    </xf>
    <xf numFmtId="0" fontId="30" fillId="0" borderId="39"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24" xfId="0" applyFont="1" applyFill="1" applyBorder="1" applyAlignment="1">
      <alignment horizontal="left" vertical="center" wrapText="1"/>
    </xf>
    <xf numFmtId="0" fontId="26" fillId="0" borderId="39" xfId="0" applyFont="1" applyFill="1" applyBorder="1" applyAlignment="1">
      <alignment horizontal="left" vertical="center" wrapText="1"/>
    </xf>
    <xf numFmtId="0" fontId="32" fillId="0" borderId="30" xfId="0" applyFont="1" applyBorder="1" applyAlignment="1">
      <alignment horizontal="center" vertical="top" wrapText="1"/>
    </xf>
    <xf numFmtId="0" fontId="32" fillId="0" borderId="39" xfId="0" applyFont="1" applyBorder="1" applyAlignment="1">
      <alignment horizontal="center" vertical="top" wrapText="1"/>
    </xf>
    <xf numFmtId="0" fontId="30" fillId="0" borderId="13" xfId="0" applyFont="1" applyBorder="1" applyAlignment="1">
      <alignment vertical="center" wrapText="1"/>
    </xf>
    <xf numFmtId="0" fontId="30" fillId="0" borderId="30" xfId="0" applyFont="1" applyBorder="1" applyAlignment="1">
      <alignment horizontal="left" vertical="center" wrapText="1"/>
    </xf>
    <xf numFmtId="0" fontId="34" fillId="0" borderId="30" xfId="0" applyFont="1" applyBorder="1" applyAlignment="1">
      <alignment horizontal="left" vertical="center" wrapText="1"/>
    </xf>
    <xf numFmtId="0" fontId="34" fillId="0" borderId="24" xfId="0" applyFont="1" applyBorder="1" applyAlignment="1">
      <alignment horizontal="left" vertical="center" wrapText="1"/>
    </xf>
    <xf numFmtId="0" fontId="34" fillId="0" borderId="39" xfId="0" applyFont="1" applyBorder="1" applyAlignment="1">
      <alignment horizontal="left" vertical="center" wrapText="1"/>
    </xf>
    <xf numFmtId="0" fontId="26" fillId="24" borderId="36" xfId="0" applyFont="1" applyFill="1" applyBorder="1" applyAlignment="1">
      <alignment horizontal="center" vertical="center"/>
    </xf>
    <xf numFmtId="0" fontId="26" fillId="24" borderId="22" xfId="0" applyFont="1" applyFill="1" applyBorder="1" applyAlignment="1">
      <alignment horizontal="center" vertical="center"/>
    </xf>
    <xf numFmtId="0" fontId="26" fillId="24" borderId="37" xfId="0" applyFont="1" applyFill="1" applyBorder="1" applyAlignment="1">
      <alignment horizontal="center" vertical="center"/>
    </xf>
    <xf numFmtId="0" fontId="26" fillId="0" borderId="53" xfId="0" applyFont="1" applyFill="1" applyBorder="1" applyAlignment="1">
      <alignment horizontal="left" vertical="center" wrapText="1"/>
    </xf>
    <xf numFmtId="0" fontId="26" fillId="0" borderId="54" xfId="0" applyFont="1" applyFill="1" applyBorder="1" applyAlignment="1">
      <alignment horizontal="left" vertical="center" wrapText="1"/>
    </xf>
    <xf numFmtId="0" fontId="26" fillId="0" borderId="35" xfId="0" applyFont="1" applyFill="1" applyBorder="1" applyAlignment="1">
      <alignment horizontal="left" vertical="center" wrapText="1"/>
    </xf>
    <xf numFmtId="0" fontId="26" fillId="0" borderId="57"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59" xfId="0" applyFont="1" applyFill="1" applyBorder="1" applyAlignment="1">
      <alignment horizontal="left" vertical="center" wrapText="1"/>
    </xf>
    <xf numFmtId="0" fontId="26" fillId="0" borderId="60" xfId="0" applyFont="1" applyFill="1" applyBorder="1" applyAlignment="1">
      <alignment horizontal="left" vertical="center" wrapText="1"/>
    </xf>
    <xf numFmtId="0" fontId="26" fillId="0" borderId="56" xfId="0" applyFont="1" applyFill="1" applyBorder="1" applyAlignment="1">
      <alignment horizontal="left" vertical="center" wrapText="1"/>
    </xf>
    <xf numFmtId="0" fontId="26" fillId="0" borderId="61" xfId="0" applyFont="1" applyFill="1" applyBorder="1" applyAlignment="1">
      <alignment horizontal="left" vertical="center" wrapText="1"/>
    </xf>
    <xf numFmtId="0" fontId="30" fillId="0" borderId="53" xfId="0" applyFont="1" applyFill="1" applyBorder="1" applyAlignment="1">
      <alignment horizontal="left" vertical="center" wrapText="1"/>
    </xf>
    <xf numFmtId="0" fontId="30" fillId="0" borderId="35" xfId="0" applyFont="1" applyFill="1" applyBorder="1" applyAlignment="1">
      <alignment horizontal="left" vertical="center" wrapText="1"/>
    </xf>
    <xf numFmtId="0" fontId="30" fillId="0" borderId="57" xfId="0" applyFont="1" applyFill="1" applyBorder="1" applyAlignment="1">
      <alignment horizontal="left" vertical="center" wrapText="1"/>
    </xf>
    <xf numFmtId="0" fontId="30" fillId="0" borderId="59" xfId="0" applyFont="1" applyFill="1" applyBorder="1" applyAlignment="1">
      <alignment horizontal="left" vertical="center" wrapText="1"/>
    </xf>
    <xf numFmtId="0" fontId="30" fillId="0" borderId="60" xfId="0" applyFont="1" applyFill="1" applyBorder="1" applyAlignment="1">
      <alignment horizontal="left" vertical="center" wrapText="1"/>
    </xf>
    <xf numFmtId="0" fontId="30" fillId="0" borderId="61" xfId="0" applyFont="1" applyFill="1" applyBorder="1" applyAlignment="1">
      <alignment horizontal="left" vertical="center" wrapText="1"/>
    </xf>
    <xf numFmtId="0" fontId="33" fillId="0" borderId="20" xfId="0" applyFont="1" applyFill="1" applyBorder="1" applyAlignment="1">
      <alignment horizontal="center" vertical="center" wrapText="1"/>
    </xf>
    <xf numFmtId="0" fontId="33" fillId="0" borderId="58"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22" fillId="0" borderId="30"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25" xfId="0" applyFont="1" applyBorder="1" applyAlignment="1">
      <alignment horizontal="center" vertical="center" wrapText="1"/>
    </xf>
    <xf numFmtId="0" fontId="30" fillId="29" borderId="30" xfId="0" applyFont="1" applyFill="1" applyBorder="1" applyAlignment="1">
      <alignment horizontal="center" vertical="center" wrapText="1"/>
    </xf>
    <xf numFmtId="0" fontId="30" fillId="29" borderId="39" xfId="0" applyFont="1" applyFill="1" applyBorder="1" applyAlignment="1">
      <alignment horizontal="center" vertical="center" wrapText="1"/>
    </xf>
    <xf numFmtId="0" fontId="33" fillId="29" borderId="30" xfId="0" applyFont="1" applyFill="1" applyBorder="1" applyAlignment="1">
      <alignment horizontal="center" vertical="center" wrapText="1"/>
    </xf>
    <xf numFmtId="0" fontId="33" fillId="29" borderId="24" xfId="0" applyFont="1" applyFill="1" applyBorder="1" applyAlignment="1">
      <alignment horizontal="center" vertical="center" wrapText="1"/>
    </xf>
    <xf numFmtId="0" fontId="33" fillId="29" borderId="39" xfId="0" applyFont="1" applyFill="1" applyBorder="1" applyAlignment="1">
      <alignment horizontal="center" vertical="center" wrapText="1"/>
    </xf>
    <xf numFmtId="0" fontId="34" fillId="0" borderId="30" xfId="0" applyFont="1" applyBorder="1" applyAlignment="1">
      <alignment horizontal="center" vertical="center" wrapText="1"/>
    </xf>
    <xf numFmtId="0" fontId="34" fillId="0" borderId="39" xfId="0" applyFont="1" applyBorder="1" applyAlignment="1">
      <alignment horizontal="center" vertical="center" wrapText="1"/>
    </xf>
    <xf numFmtId="0" fontId="34" fillId="0" borderId="24" xfId="0" applyFont="1" applyBorder="1" applyAlignment="1">
      <alignment horizontal="center" vertical="center" wrapText="1"/>
    </xf>
    <xf numFmtId="2" fontId="32" fillId="0" borderId="0" xfId="0" applyNumberFormat="1" applyFont="1" applyFill="1" applyAlignment="1">
      <alignment horizontal="center" vertical="center"/>
    </xf>
    <xf numFmtId="0" fontId="32" fillId="0" borderId="0" xfId="0" applyNumberFormat="1" applyFont="1" applyFill="1" applyAlignment="1">
      <alignment horizontal="center" vertical="center"/>
    </xf>
    <xf numFmtId="0" fontId="22" fillId="0" borderId="0" xfId="0" applyFont="1" applyBorder="1" applyAlignment="1">
      <alignment horizontal="center" vertical="center"/>
    </xf>
    <xf numFmtId="0" fontId="24" fillId="0" borderId="0" xfId="0" applyFont="1" applyBorder="1" applyAlignment="1">
      <alignment horizontal="center" vertical="center" wrapText="1"/>
    </xf>
    <xf numFmtId="0" fontId="33" fillId="29" borderId="36" xfId="0" applyFont="1" applyFill="1" applyBorder="1" applyAlignment="1">
      <alignment horizontal="center" vertical="center" wrapText="1"/>
    </xf>
    <xf numFmtId="0" fontId="33" fillId="29" borderId="22" xfId="0" applyFont="1" applyFill="1" applyBorder="1" applyAlignment="1">
      <alignment horizontal="center" vertical="center" wrapText="1"/>
    </xf>
    <xf numFmtId="0" fontId="33" fillId="29" borderId="37" xfId="0" applyFont="1" applyFill="1" applyBorder="1" applyAlignment="1">
      <alignment horizontal="center" vertical="center" wrapText="1"/>
    </xf>
    <xf numFmtId="0" fontId="26" fillId="28" borderId="0" xfId="0" applyFont="1" applyFill="1" applyAlignment="1">
      <alignment horizontal="left" vertical="top" wrapText="1" indent="1"/>
    </xf>
    <xf numFmtId="164" fontId="26" fillId="0" borderId="0" xfId="0" applyNumberFormat="1" applyFont="1" applyAlignment="1">
      <alignment horizontal="left" indent="1"/>
    </xf>
    <xf numFmtId="0" fontId="26" fillId="0" borderId="0" xfId="0" applyFont="1" applyAlignment="1">
      <alignment horizontal="center" wrapText="1"/>
    </xf>
    <xf numFmtId="0" fontId="26" fillId="0" borderId="0" xfId="0" applyFont="1" applyBorder="1" applyAlignment="1">
      <alignment horizontal="center" wrapText="1"/>
    </xf>
    <xf numFmtId="168" fontId="25" fillId="0" borderId="0" xfId="0" applyNumberFormat="1" applyFont="1" applyFill="1" applyBorder="1" applyAlignment="1">
      <alignment horizontal="center"/>
    </xf>
    <xf numFmtId="0" fontId="34" fillId="0" borderId="0" xfId="0" applyFont="1" applyAlignment="1"/>
    <xf numFmtId="0" fontId="21" fillId="0" borderId="0" xfId="0" applyFont="1" applyAlignment="1"/>
    <xf numFmtId="0" fontId="34" fillId="28" borderId="0" xfId="0" applyFont="1" applyFill="1" applyAlignment="1">
      <alignment horizontal="left" vertical="center" wrapText="1" indent="1"/>
    </xf>
    <xf numFmtId="0" fontId="34" fillId="0" borderId="0" xfId="0" applyFont="1" applyAlignment="1">
      <alignment horizontal="center" vertical="center"/>
    </xf>
    <xf numFmtId="0" fontId="53" fillId="0" borderId="0" xfId="0" applyFont="1" applyAlignment="1">
      <alignment horizontal="center" vertical="center"/>
    </xf>
    <xf numFmtId="0" fontId="33" fillId="0" borderId="0" xfId="0" applyFont="1" applyAlignment="1">
      <alignment horizontal="left" vertical="top" wrapText="1" indent="1"/>
    </xf>
    <xf numFmtId="0" fontId="29" fillId="0" borderId="0" xfId="0" applyFont="1" applyAlignment="1">
      <alignment horizontal="left" vertical="top" wrapText="1"/>
    </xf>
    <xf numFmtId="0" fontId="32" fillId="0" borderId="0" xfId="0" applyFont="1" applyAlignment="1">
      <alignment horizontal="left"/>
    </xf>
    <xf numFmtId="0" fontId="29" fillId="0" borderId="0" xfId="0" applyNumberFormat="1" applyFont="1" applyAlignment="1">
      <alignment horizontal="left" vertical="top" wrapText="1"/>
    </xf>
    <xf numFmtId="0" fontId="21" fillId="0" borderId="0" xfId="0" applyNumberFormat="1" applyFont="1" applyAlignment="1"/>
    <xf numFmtId="0" fontId="33" fillId="0" borderId="63" xfId="0" applyFont="1" applyFill="1" applyBorder="1" applyAlignment="1">
      <alignment horizontal="center" vertical="center" wrapText="1"/>
    </xf>
    <xf numFmtId="0" fontId="33" fillId="0" borderId="94" xfId="0" applyFont="1" applyFill="1" applyBorder="1" applyAlignment="1">
      <alignment horizontal="center" vertical="center" wrapText="1"/>
    </xf>
    <xf numFmtId="0" fontId="33" fillId="0" borderId="65" xfId="0" applyFont="1" applyFill="1" applyBorder="1" applyAlignment="1">
      <alignment horizontal="center" vertical="center" wrapText="1"/>
    </xf>
    <xf numFmtId="0" fontId="30" fillId="0" borderId="19" xfId="0" applyFont="1" applyFill="1" applyBorder="1" applyAlignment="1">
      <alignment horizontal="center" vertical="center" wrapText="1"/>
    </xf>
    <xf numFmtId="0" fontId="30" fillId="0" borderId="41" xfId="0" applyFont="1" applyFill="1" applyBorder="1" applyAlignment="1">
      <alignment horizontal="center" vertical="center" wrapText="1"/>
    </xf>
    <xf numFmtId="0" fontId="30" fillId="0" borderId="18" xfId="0" applyFont="1" applyFill="1" applyBorder="1" applyAlignment="1">
      <alignment horizontal="center" vertical="center" wrapText="1"/>
    </xf>
    <xf numFmtId="0" fontId="52" fillId="0" borderId="0" xfId="0" applyFont="1" applyFill="1" applyBorder="1" applyAlignment="1">
      <alignment horizontal="center" vertical="top" wrapText="1"/>
    </xf>
    <xf numFmtId="0" fontId="22" fillId="0" borderId="0" xfId="0" applyFont="1" applyFill="1" applyBorder="1" applyAlignment="1">
      <alignment horizontal="center" vertical="center" wrapText="1"/>
    </xf>
    <xf numFmtId="0" fontId="23" fillId="0" borderId="0" xfId="0" applyFont="1" applyFill="1" applyBorder="1" applyAlignment="1">
      <alignment horizontal="left" vertical="center" wrapText="1"/>
    </xf>
    <xf numFmtId="0" fontId="23" fillId="0" borderId="0" xfId="0" applyFont="1" applyAlignment="1">
      <alignment horizontal="left" vertical="center"/>
    </xf>
    <xf numFmtId="166" fontId="24" fillId="0" borderId="0" xfId="0" applyNumberFormat="1" applyFont="1" applyAlignment="1">
      <alignment horizontal="left" vertical="center"/>
    </xf>
    <xf numFmtId="0" fontId="23" fillId="0" borderId="0" xfId="0" applyFont="1" applyAlignment="1">
      <alignment horizontal="left"/>
    </xf>
    <xf numFmtId="0" fontId="25" fillId="0" borderId="0" xfId="0" applyFont="1" applyAlignment="1">
      <alignment vertical="center" wrapText="1"/>
    </xf>
    <xf numFmtId="0" fontId="21" fillId="0" borderId="0" xfId="0" applyFont="1" applyAlignment="1">
      <alignment vertical="center" wrapText="1"/>
    </xf>
    <xf numFmtId="168" fontId="25" fillId="0" borderId="0" xfId="0" applyNumberFormat="1" applyFont="1" applyFill="1" applyBorder="1" applyAlignment="1"/>
    <xf numFmtId="49" fontId="28" fillId="0" borderId="0" xfId="0" applyNumberFormat="1" applyFont="1" applyAlignment="1">
      <alignment horizontal="center"/>
    </xf>
    <xf numFmtId="0" fontId="26" fillId="0" borderId="0" xfId="0" applyFont="1" applyAlignment="1">
      <alignment horizontal="right"/>
    </xf>
    <xf numFmtId="0" fontId="24" fillId="0" borderId="0" xfId="0" applyFont="1" applyAlignment="1">
      <alignment horizontal="left" vertical="center"/>
    </xf>
    <xf numFmtId="0" fontId="24" fillId="0" borderId="0" xfId="0" applyFont="1" applyAlignment="1">
      <alignment horizontal="left" vertical="center" wrapText="1"/>
    </xf>
    <xf numFmtId="0" fontId="24" fillId="0" borderId="0" xfId="0" applyFont="1" applyBorder="1" applyAlignment="1">
      <alignment horizontal="center" vertical="top" wrapText="1"/>
    </xf>
    <xf numFmtId="0" fontId="23" fillId="0" borderId="0" xfId="0" applyFont="1" applyAlignment="1">
      <alignment horizontal="left" wrapText="1"/>
    </xf>
    <xf numFmtId="0" fontId="0" fillId="0" borderId="54" xfId="0" applyBorder="1"/>
    <xf numFmtId="0" fontId="0" fillId="0" borderId="35" xfId="0" applyBorder="1"/>
    <xf numFmtId="0" fontId="0" fillId="0" borderId="60" xfId="0" applyBorder="1"/>
    <xf numFmtId="0" fontId="0" fillId="0" borderId="56" xfId="0" applyBorder="1"/>
    <xf numFmtId="0" fontId="0" fillId="0" borderId="61" xfId="0" applyBorder="1"/>
    <xf numFmtId="0" fontId="30" fillId="0" borderId="53" xfId="0" applyFont="1" applyBorder="1" applyAlignment="1">
      <alignment horizontal="left" vertical="center" wrapText="1"/>
    </xf>
    <xf numFmtId="0" fontId="30" fillId="0" borderId="35" xfId="0" applyFont="1" applyBorder="1" applyAlignment="1">
      <alignment horizontal="left" vertical="center" wrapText="1"/>
    </xf>
    <xf numFmtId="0" fontId="30" fillId="0" borderId="60" xfId="0" applyFont="1" applyBorder="1" applyAlignment="1">
      <alignment horizontal="left" vertical="center" wrapText="1"/>
    </xf>
    <xf numFmtId="0" fontId="30" fillId="0" borderId="61" xfId="0" applyFont="1" applyBorder="1" applyAlignment="1">
      <alignment horizontal="left" vertical="center" wrapText="1"/>
    </xf>
    <xf numFmtId="0" fontId="34" fillId="0" borderId="53" xfId="0" applyFont="1" applyBorder="1" applyAlignment="1">
      <alignment horizontal="left" vertical="center" wrapText="1"/>
    </xf>
    <xf numFmtId="0" fontId="34" fillId="0" borderId="54" xfId="0" applyFont="1" applyBorder="1" applyAlignment="1">
      <alignment horizontal="left" vertical="center" wrapText="1"/>
    </xf>
    <xf numFmtId="0" fontId="34" fillId="0" borderId="35" xfId="0" applyFont="1" applyBorder="1" applyAlignment="1">
      <alignment horizontal="left" vertical="center" wrapText="1"/>
    </xf>
    <xf numFmtId="0" fontId="34" fillId="0" borderId="60" xfId="0" applyFont="1" applyBorder="1" applyAlignment="1">
      <alignment horizontal="left" vertical="center" wrapText="1"/>
    </xf>
    <xf numFmtId="0" fontId="34" fillId="0" borderId="56" xfId="0" applyFont="1" applyBorder="1" applyAlignment="1">
      <alignment horizontal="left" vertical="center" wrapText="1"/>
    </xf>
    <xf numFmtId="0" fontId="34" fillId="0" borderId="61" xfId="0" applyFont="1" applyBorder="1" applyAlignment="1">
      <alignment horizontal="left" vertical="center" wrapText="1"/>
    </xf>
    <xf numFmtId="0" fontId="32" fillId="0" borderId="20"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63" xfId="0" applyFont="1" applyBorder="1" applyAlignment="1">
      <alignment horizontal="center" vertical="center" wrapText="1"/>
    </xf>
    <xf numFmtId="0" fontId="32" fillId="0" borderId="65" xfId="0" applyFont="1" applyBorder="1" applyAlignment="1">
      <alignment horizontal="center" vertical="center" wrapText="1"/>
    </xf>
    <xf numFmtId="0" fontId="31" fillId="0" borderId="39" xfId="0" applyFont="1" applyBorder="1" applyAlignment="1">
      <alignment horizontal="center" vertical="center" wrapText="1"/>
    </xf>
    <xf numFmtId="0" fontId="30" fillId="0" borderId="30" xfId="0" applyFont="1" applyBorder="1" applyAlignment="1">
      <alignment vertical="center" wrapText="1"/>
    </xf>
    <xf numFmtId="0" fontId="30" fillId="0" borderId="11" xfId="0" applyFont="1" applyBorder="1" applyAlignment="1">
      <alignment vertical="center" wrapText="1"/>
    </xf>
    <xf numFmtId="0" fontId="32" fillId="0" borderId="48" xfId="0" applyFont="1" applyBorder="1" applyAlignment="1">
      <alignment horizontal="center" vertical="top" wrapText="1"/>
    </xf>
    <xf numFmtId="0" fontId="32" fillId="0" borderId="49" xfId="0" applyFont="1" applyBorder="1" applyAlignment="1">
      <alignment horizontal="center" vertical="top" wrapText="1"/>
    </xf>
    <xf numFmtId="0" fontId="30" fillId="24" borderId="40" xfId="0" applyFont="1" applyFill="1" applyBorder="1" applyAlignment="1">
      <alignment horizontal="center" vertical="center" wrapText="1"/>
    </xf>
    <xf numFmtId="0" fontId="30" fillId="24" borderId="91" xfId="0" applyFont="1" applyFill="1" applyBorder="1" applyAlignment="1">
      <alignment horizontal="center" vertical="center" wrapText="1"/>
    </xf>
    <xf numFmtId="0" fontId="33" fillId="24" borderId="34" xfId="0" applyFont="1" applyFill="1" applyBorder="1" applyAlignment="1">
      <alignment horizontal="center" vertical="center" wrapText="1"/>
    </xf>
    <xf numFmtId="0" fontId="33" fillId="24" borderId="46" xfId="0" applyFont="1" applyFill="1" applyBorder="1" applyAlignment="1">
      <alignment horizontal="center" vertical="center" wrapText="1"/>
    </xf>
    <xf numFmtId="0" fontId="33" fillId="24" borderId="47" xfId="0" applyFont="1" applyFill="1" applyBorder="1" applyAlignment="1">
      <alignment horizontal="center" vertical="center" wrapText="1"/>
    </xf>
    <xf numFmtId="0" fontId="33" fillId="24" borderId="29" xfId="0" applyFont="1" applyFill="1" applyBorder="1" applyAlignment="1">
      <alignment horizontal="center" vertical="center" wrapText="1"/>
    </xf>
    <xf numFmtId="0" fontId="35"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40" fillId="30" borderId="0" xfId="0" applyFont="1" applyFill="1" applyAlignment="1">
      <alignment horizontal="center" vertical="center"/>
    </xf>
    <xf numFmtId="0" fontId="33" fillId="24" borderId="36" xfId="0" applyFont="1" applyFill="1" applyBorder="1" applyAlignment="1">
      <alignment horizontal="center" vertical="center" wrapText="1"/>
    </xf>
    <xf numFmtId="0" fontId="33" fillId="24" borderId="37" xfId="0" applyFont="1" applyFill="1" applyBorder="1" applyAlignment="1">
      <alignment horizontal="center" vertical="center" wrapText="1"/>
    </xf>
    <xf numFmtId="0" fontId="24" fillId="0" borderId="0" xfId="0" applyFont="1" applyBorder="1" applyAlignment="1">
      <alignment horizontal="left" vertical="top" wrapText="1"/>
    </xf>
    <xf numFmtId="0" fontId="25" fillId="0" borderId="0" xfId="0" applyFont="1" applyAlignment="1">
      <alignment horizontal="left" vertical="center" wrapText="1"/>
    </xf>
    <xf numFmtId="168" fontId="25" fillId="0" borderId="0" xfId="0" applyNumberFormat="1" applyFont="1" applyFill="1" applyBorder="1" applyAlignment="1">
      <alignment horizontal="left"/>
    </xf>
    <xf numFmtId="0" fontId="24" fillId="0" borderId="46" xfId="0" applyFont="1" applyBorder="1" applyAlignment="1">
      <alignment horizontal="center" vertical="center" wrapText="1"/>
    </xf>
    <xf numFmtId="0" fontId="30" fillId="0" borderId="53"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30" fillId="0" borderId="57" xfId="0" applyFont="1" applyFill="1" applyBorder="1" applyAlignment="1">
      <alignment horizontal="center" vertical="center" wrapText="1"/>
    </xf>
    <xf numFmtId="0" fontId="30" fillId="0" borderId="59" xfId="0" applyFont="1" applyFill="1" applyBorder="1" applyAlignment="1">
      <alignment horizontal="center" vertical="center" wrapText="1"/>
    </xf>
    <xf numFmtId="0" fontId="30" fillId="0" borderId="60" xfId="0" applyFont="1" applyFill="1" applyBorder="1" applyAlignment="1">
      <alignment horizontal="center" vertical="center" wrapText="1"/>
    </xf>
    <xf numFmtId="0" fontId="30" fillId="0" borderId="61" xfId="0" applyFont="1" applyFill="1" applyBorder="1" applyAlignment="1">
      <alignment horizontal="center" vertical="center" wrapText="1"/>
    </xf>
    <xf numFmtId="0" fontId="30" fillId="0" borderId="53"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60" xfId="0" applyFont="1" applyBorder="1" applyAlignment="1">
      <alignment horizontal="center" vertical="center" wrapText="1"/>
    </xf>
    <xf numFmtId="0" fontId="30" fillId="0" borderId="61" xfId="0" applyFont="1" applyBorder="1" applyAlignment="1">
      <alignment horizontal="center" vertical="center" wrapText="1"/>
    </xf>
    <xf numFmtId="0" fontId="30" fillId="0" borderId="48" xfId="0" applyFont="1" applyBorder="1" applyAlignment="1">
      <alignment vertical="center" wrapText="1"/>
    </xf>
    <xf numFmtId="0" fontId="30" fillId="0" borderId="26" xfId="0" applyFont="1" applyBorder="1" applyAlignment="1">
      <alignment vertical="center" wrapText="1"/>
    </xf>
    <xf numFmtId="0" fontId="30" fillId="0" borderId="49" xfId="0" applyFont="1" applyBorder="1" applyAlignment="1">
      <alignment vertical="center" wrapText="1"/>
    </xf>
    <xf numFmtId="0" fontId="33" fillId="24" borderId="52" xfId="0" applyFont="1" applyFill="1" applyBorder="1" applyAlignment="1">
      <alignment horizontal="center" vertical="center" wrapText="1"/>
    </xf>
    <xf numFmtId="0" fontId="33" fillId="24" borderId="62" xfId="0" applyFont="1" applyFill="1" applyBorder="1" applyAlignment="1">
      <alignment horizontal="center" vertical="center" wrapText="1"/>
    </xf>
    <xf numFmtId="0" fontId="30" fillId="0" borderId="36" xfId="0" applyFont="1" applyBorder="1" applyAlignment="1">
      <alignment vertical="center" wrapText="1"/>
    </xf>
    <xf numFmtId="0" fontId="30" fillId="0" borderId="37" xfId="0" applyFont="1" applyBorder="1" applyAlignment="1">
      <alignment vertical="center" wrapText="1"/>
    </xf>
    <xf numFmtId="10" fontId="31" fillId="0" borderId="25" xfId="0" applyNumberFormat="1" applyFont="1" applyBorder="1" applyAlignment="1">
      <alignment horizontal="center" vertical="center" wrapText="1"/>
    </xf>
    <xf numFmtId="0" fontId="22" fillId="0" borderId="99" xfId="0" applyFont="1" applyBorder="1" applyAlignment="1">
      <alignment horizontal="center" vertical="center" wrapText="1"/>
    </xf>
    <xf numFmtId="0" fontId="22" fillId="0" borderId="100" xfId="0" applyFont="1" applyBorder="1" applyAlignment="1">
      <alignment horizontal="center" vertical="center" wrapText="1"/>
    </xf>
    <xf numFmtId="0" fontId="22" fillId="0" borderId="28" xfId="0" applyFont="1" applyBorder="1" applyAlignment="1">
      <alignment horizontal="center" vertical="center" wrapText="1"/>
    </xf>
    <xf numFmtId="0" fontId="31" fillId="0" borderId="48" xfId="0" applyFont="1" applyBorder="1" applyAlignment="1">
      <alignment horizontal="center" vertical="center" wrapText="1"/>
    </xf>
    <xf numFmtId="0" fontId="31" fillId="0" borderId="27" xfId="0" applyFont="1" applyBorder="1" applyAlignment="1">
      <alignment horizontal="center" vertical="center" wrapText="1"/>
    </xf>
    <xf numFmtId="0" fontId="26" fillId="0" borderId="34" xfId="0" applyFont="1" applyBorder="1" applyAlignment="1">
      <alignment horizontal="center" vertical="center" wrapText="1"/>
    </xf>
    <xf numFmtId="49" fontId="38" fillId="0" borderId="46" xfId="0" applyNumberFormat="1" applyFont="1" applyFill="1" applyBorder="1" applyAlignment="1">
      <alignment horizontal="center" vertical="center"/>
    </xf>
    <xf numFmtId="0" fontId="32" fillId="0" borderId="0" xfId="0" applyFont="1" applyAlignment="1">
      <alignment horizontal="center" wrapText="1"/>
    </xf>
    <xf numFmtId="0" fontId="24" fillId="0" borderId="0" xfId="0" applyFont="1" applyAlignment="1">
      <alignment horizontal="left"/>
    </xf>
    <xf numFmtId="0" fontId="26" fillId="0" borderId="0" xfId="0" applyFont="1" applyAlignment="1">
      <alignment horizontal="left" vertical="center" wrapText="1"/>
    </xf>
    <xf numFmtId="0" fontId="23" fillId="0" borderId="0" xfId="0" applyFont="1" applyAlignment="1">
      <alignment horizontal="left" vertical="center" wrapText="1"/>
    </xf>
    <xf numFmtId="0" fontId="50" fillId="0" borderId="31" xfId="0" applyFont="1" applyBorder="1" applyAlignment="1">
      <alignment horizontal="center" vertical="center"/>
    </xf>
    <xf numFmtId="0" fontId="50" fillId="0" borderId="38" xfId="0" applyFont="1" applyBorder="1" applyAlignment="1">
      <alignment horizontal="center" vertical="center"/>
    </xf>
    <xf numFmtId="0" fontId="32" fillId="0" borderId="36" xfId="0" applyFont="1" applyBorder="1" applyAlignment="1">
      <alignment horizontal="center" vertical="center" wrapText="1"/>
    </xf>
    <xf numFmtId="0" fontId="32" fillId="0" borderId="37" xfId="0" applyFont="1" applyBorder="1" applyAlignment="1">
      <alignment horizontal="center" vertical="center" wrapText="1"/>
    </xf>
    <xf numFmtId="0" fontId="21" fillId="0" borderId="30" xfId="0" applyFont="1" applyBorder="1" applyAlignment="1">
      <alignment horizontal="center" wrapText="1"/>
    </xf>
    <xf numFmtId="0" fontId="21" fillId="0" borderId="39" xfId="0" applyFont="1" applyBorder="1" applyAlignment="1">
      <alignment horizontal="center" wrapText="1"/>
    </xf>
    <xf numFmtId="0" fontId="24" fillId="0" borderId="0" xfId="0" applyFont="1" applyAlignment="1">
      <alignment horizontal="center" wrapText="1"/>
    </xf>
    <xf numFmtId="0" fontId="24" fillId="0" borderId="0" xfId="0" applyFont="1" applyAlignment="1">
      <alignment horizontal="left" wrapText="1"/>
    </xf>
    <xf numFmtId="0" fontId="50" fillId="0" borderId="15" xfId="0" applyFont="1" applyBorder="1" applyAlignment="1">
      <alignment horizontal="left" vertical="center"/>
    </xf>
    <xf numFmtId="0" fontId="50" fillId="0" borderId="11" xfId="0" applyFont="1" applyBorder="1" applyAlignment="1">
      <alignment horizontal="left" vertical="center"/>
    </xf>
    <xf numFmtId="0" fontId="50" fillId="0" borderId="32" xfId="0" applyFont="1" applyBorder="1" applyAlignment="1">
      <alignment horizontal="left" vertical="center"/>
    </xf>
    <xf numFmtId="0" fontId="27" fillId="0" borderId="0" xfId="0" applyFont="1" applyAlignment="1">
      <alignment horizontal="center"/>
    </xf>
    <xf numFmtId="0" fontId="39" fillId="0" borderId="0" xfId="0" applyFont="1" applyBorder="1" applyAlignment="1">
      <alignment horizontal="left" vertical="center" wrapText="1"/>
    </xf>
    <xf numFmtId="0" fontId="39" fillId="0" borderId="0" xfId="0" applyFont="1" applyAlignment="1">
      <alignment wrapText="1"/>
    </xf>
    <xf numFmtId="0" fontId="26" fillId="0" borderId="12" xfId="0" applyFont="1" applyBorder="1" applyAlignment="1">
      <alignment horizontal="left" vertical="center" wrapText="1"/>
    </xf>
    <xf numFmtId="0" fontId="26" fillId="0" borderId="13" xfId="0" applyFont="1" applyBorder="1" applyAlignment="1">
      <alignment horizontal="left" vertical="center" wrapText="1"/>
    </xf>
    <xf numFmtId="0" fontId="48" fillId="0" borderId="13" xfId="0" applyFont="1" applyBorder="1" applyAlignment="1">
      <alignment horizontal="center"/>
    </xf>
    <xf numFmtId="0" fontId="48" fillId="0" borderId="14" xfId="0" applyFont="1" applyBorder="1" applyAlignment="1">
      <alignment horizontal="center"/>
    </xf>
    <xf numFmtId="0" fontId="50" fillId="0" borderId="12" xfId="0" applyFont="1" applyBorder="1" applyAlignment="1">
      <alignment horizontal="left" vertical="center" wrapText="1"/>
    </xf>
    <xf numFmtId="0" fontId="50" fillId="0" borderId="13" xfId="0" applyFont="1" applyBorder="1" applyAlignment="1">
      <alignment horizontal="left" vertical="center" wrapText="1"/>
    </xf>
    <xf numFmtId="0" fontId="21" fillId="0" borderId="0" xfId="0" applyFont="1" applyAlignment="1">
      <alignment horizontal="center"/>
    </xf>
    <xf numFmtId="0" fontId="21" fillId="0" borderId="48" xfId="0" applyFont="1" applyBorder="1" applyAlignment="1">
      <alignment horizontal="center" wrapText="1"/>
    </xf>
    <xf numFmtId="0" fontId="21" fillId="0" borderId="49" xfId="0" applyFont="1" applyBorder="1" applyAlignment="1">
      <alignment horizontal="center" wrapText="1"/>
    </xf>
    <xf numFmtId="0" fontId="66" fillId="0" borderId="0" xfId="0" applyFont="1" applyAlignment="1">
      <alignment horizontal="center" vertical="center" wrapText="1"/>
    </xf>
    <xf numFmtId="0" fontId="21" fillId="0" borderId="10" xfId="0" applyFont="1" applyBorder="1" applyAlignment="1">
      <alignment horizontal="center"/>
    </xf>
    <xf numFmtId="0" fontId="21" fillId="0" borderId="31" xfId="0" applyFont="1" applyBorder="1" applyAlignment="1">
      <alignment horizontal="center"/>
    </xf>
    <xf numFmtId="0" fontId="25" fillId="0" borderId="0" xfId="0" applyNumberFormat="1" applyFont="1" applyFill="1" applyBorder="1" applyAlignment="1">
      <alignment horizontal="left"/>
    </xf>
    <xf numFmtId="0" fontId="33" fillId="24" borderId="97" xfId="0" applyFont="1" applyFill="1" applyBorder="1" applyAlignment="1">
      <alignment horizontal="center" vertical="center" wrapText="1"/>
    </xf>
    <xf numFmtId="0" fontId="27" fillId="0" borderId="0" xfId="0" applyNumberFormat="1" applyFont="1" applyFill="1" applyBorder="1" applyAlignment="1">
      <alignment horizontal="center"/>
    </xf>
    <xf numFmtId="0" fontId="25" fillId="0" borderId="0" xfId="0" applyNumberFormat="1" applyFont="1" applyAlignment="1">
      <alignment horizontal="left" wrapText="1"/>
    </xf>
    <xf numFmtId="0" fontId="27" fillId="0" borderId="0" xfId="0" applyNumberFormat="1" applyFont="1" applyAlignment="1">
      <alignment horizontal="left" wrapText="1"/>
    </xf>
    <xf numFmtId="0" fontId="24" fillId="0" borderId="0" xfId="0" applyNumberFormat="1" applyFont="1" applyAlignment="1">
      <alignment horizontal="left" vertical="center" wrapText="1"/>
    </xf>
    <xf numFmtId="49" fontId="56" fillId="0" borderId="0" xfId="0" applyNumberFormat="1" applyFont="1" applyAlignment="1">
      <alignment horizontal="center"/>
    </xf>
    <xf numFmtId="0" fontId="22" fillId="0" borderId="0" xfId="0" applyFont="1" applyFill="1" applyBorder="1" applyAlignment="1">
      <alignment horizontal="left" vertical="center" wrapText="1"/>
    </xf>
    <xf numFmtId="166" fontId="24" fillId="0" borderId="0" xfId="0" applyNumberFormat="1" applyFont="1" applyAlignment="1">
      <alignment horizontal="left" vertical="top"/>
    </xf>
    <xf numFmtId="0" fontId="23" fillId="0" borderId="0" xfId="0" applyFont="1" applyAlignment="1">
      <alignment horizontal="left" vertical="top"/>
    </xf>
    <xf numFmtId="0" fontId="24" fillId="0" borderId="0" xfId="0" applyFont="1" applyFill="1" applyBorder="1" applyAlignment="1">
      <alignment horizontal="left" vertical="center" wrapText="1"/>
    </xf>
    <xf numFmtId="0" fontId="32" fillId="0" borderId="56" xfId="0" applyFont="1" applyBorder="1" applyAlignment="1">
      <alignment horizontal="center" vertical="center"/>
    </xf>
    <xf numFmtId="0" fontId="30" fillId="0" borderId="67" xfId="0" applyFont="1" applyBorder="1" applyAlignment="1">
      <alignment vertical="center" wrapText="1"/>
    </xf>
    <xf numFmtId="0" fontId="30" fillId="0" borderId="68" xfId="0" applyFont="1" applyBorder="1" applyAlignment="1">
      <alignment vertical="center" wrapText="1"/>
    </xf>
    <xf numFmtId="0" fontId="34" fillId="0" borderId="67" xfId="0" applyFont="1" applyBorder="1" applyAlignment="1">
      <alignment horizontal="left" vertical="center" wrapText="1"/>
    </xf>
    <xf numFmtId="0" fontId="34" fillId="0" borderId="69" xfId="0" applyFont="1" applyBorder="1" applyAlignment="1">
      <alignment horizontal="left" vertical="center" wrapText="1"/>
    </xf>
    <xf numFmtId="0" fontId="34" fillId="0" borderId="68" xfId="0" applyFont="1" applyBorder="1" applyAlignment="1">
      <alignment horizontal="left" vertical="center" wrapText="1"/>
    </xf>
    <xf numFmtId="0" fontId="30" fillId="0" borderId="60" xfId="0" applyFont="1" applyBorder="1" applyAlignment="1">
      <alignment vertical="center" wrapText="1"/>
    </xf>
    <xf numFmtId="0" fontId="30" fillId="0" borderId="61" xfId="0" applyFont="1" applyBorder="1" applyAlignment="1">
      <alignment vertical="center" wrapText="1"/>
    </xf>
    <xf numFmtId="0" fontId="26" fillId="0" borderId="0" xfId="0" applyFont="1" applyBorder="1" applyAlignment="1">
      <alignment horizontal="left" vertical="center"/>
    </xf>
    <xf numFmtId="0" fontId="62" fillId="0" borderId="0" xfId="0" applyFont="1" applyBorder="1" applyAlignment="1">
      <alignment horizontal="left" vertical="center" wrapText="1" indent="1"/>
    </xf>
    <xf numFmtId="0" fontId="30" fillId="30" borderId="53" xfId="0" applyFont="1" applyFill="1" applyBorder="1" applyAlignment="1">
      <alignment horizontal="center" vertical="center" wrapText="1"/>
    </xf>
    <xf numFmtId="0" fontId="30" fillId="30" borderId="35" xfId="0" applyFont="1" applyFill="1" applyBorder="1" applyAlignment="1">
      <alignment horizontal="center" vertical="center" wrapText="1"/>
    </xf>
    <xf numFmtId="0" fontId="30" fillId="30" borderId="60" xfId="0" applyFont="1" applyFill="1" applyBorder="1" applyAlignment="1">
      <alignment horizontal="center" vertical="center" wrapText="1"/>
    </xf>
    <xf numFmtId="0" fontId="30" fillId="30" borderId="61" xfId="0" applyFont="1" applyFill="1" applyBorder="1" applyAlignment="1">
      <alignment horizontal="center" vertical="center" wrapText="1"/>
    </xf>
    <xf numFmtId="0" fontId="30" fillId="0" borderId="13" xfId="0" applyFont="1" applyBorder="1" applyAlignment="1">
      <alignment horizontal="left" vertical="center" wrapText="1"/>
    </xf>
    <xf numFmtId="0" fontId="62" fillId="0" borderId="0" xfId="0" applyFont="1" applyBorder="1" applyAlignment="1">
      <alignment horizontal="left" vertical="center" wrapText="1" indent="4"/>
    </xf>
    <xf numFmtId="0" fontId="60" fillId="30" borderId="0" xfId="0" applyFont="1" applyFill="1" applyBorder="1" applyAlignment="1">
      <alignment horizontal="center" vertical="center"/>
    </xf>
    <xf numFmtId="0" fontId="60" fillId="30" borderId="88" xfId="0" applyFont="1" applyFill="1" applyBorder="1" applyAlignment="1">
      <alignment horizontal="center" vertical="center"/>
    </xf>
    <xf numFmtId="0" fontId="60" fillId="30" borderId="35" xfId="0" applyFont="1" applyFill="1" applyBorder="1" applyAlignment="1">
      <alignment horizontal="center" vertical="center"/>
    </xf>
    <xf numFmtId="0" fontId="60" fillId="30" borderId="89" xfId="0" applyFont="1" applyFill="1" applyBorder="1" applyAlignment="1">
      <alignment horizontal="center" vertical="center"/>
    </xf>
    <xf numFmtId="0" fontId="60" fillId="30" borderId="62" xfId="0" applyFont="1" applyFill="1" applyBorder="1" applyAlignment="1">
      <alignment horizontal="center" vertical="center"/>
    </xf>
    <xf numFmtId="0" fontId="60" fillId="30" borderId="53" xfId="0" applyFont="1" applyFill="1" applyBorder="1" applyAlignment="1">
      <alignment horizontal="center" vertical="center"/>
    </xf>
    <xf numFmtId="0" fontId="60" fillId="30" borderId="55" xfId="0" applyFont="1" applyFill="1" applyBorder="1" applyAlignment="1">
      <alignment horizontal="center" vertical="center"/>
    </xf>
    <xf numFmtId="0" fontId="60" fillId="30" borderId="44" xfId="0" applyFont="1" applyFill="1" applyBorder="1" applyAlignment="1">
      <alignment horizontal="center" vertical="center"/>
    </xf>
    <xf numFmtId="0" fontId="60" fillId="30" borderId="45" xfId="0" applyFont="1" applyFill="1" applyBorder="1" applyAlignment="1">
      <alignment horizontal="center" vertical="center"/>
    </xf>
    <xf numFmtId="0" fontId="33" fillId="30" borderId="13" xfId="0" applyFont="1" applyFill="1" applyBorder="1" applyAlignment="1">
      <alignment horizontal="center" vertical="center" wrapText="1"/>
    </xf>
    <xf numFmtId="0" fontId="33" fillId="0" borderId="0" xfId="0" applyFont="1" applyBorder="1" applyAlignment="1">
      <alignment horizontal="center" vertical="center" wrapText="1"/>
    </xf>
    <xf numFmtId="0" fontId="39" fillId="0" borderId="0" xfId="0" applyFont="1" applyBorder="1" applyAlignment="1">
      <alignment horizontal="center" vertical="center"/>
    </xf>
    <xf numFmtId="0" fontId="33" fillId="0" borderId="0" xfId="0" applyFont="1" applyBorder="1" applyAlignment="1">
      <alignment horizontal="center" vertical="center"/>
    </xf>
    <xf numFmtId="0" fontId="24" fillId="0" borderId="0" xfId="0" applyFont="1" applyBorder="1" applyAlignment="1">
      <alignment horizontal="center" vertical="center"/>
    </xf>
    <xf numFmtId="0" fontId="30" fillId="0" borderId="87" xfId="0" applyFont="1" applyBorder="1" applyAlignment="1">
      <alignment horizontal="center" vertical="center"/>
    </xf>
    <xf numFmtId="0" fontId="30" fillId="0" borderId="37" xfId="0" applyFont="1" applyBorder="1" applyAlignment="1">
      <alignment horizontal="center" vertical="center"/>
    </xf>
    <xf numFmtId="0" fontId="30" fillId="0" borderId="36" xfId="0" applyFont="1" applyBorder="1" applyAlignment="1">
      <alignment horizontal="center" vertical="center"/>
    </xf>
    <xf numFmtId="0" fontId="30" fillId="0" borderId="23" xfId="0" applyFont="1" applyBorder="1" applyAlignment="1">
      <alignment horizontal="center" vertical="center"/>
    </xf>
    <xf numFmtId="0" fontId="30" fillId="30" borderId="30" xfId="0" applyFont="1" applyFill="1" applyBorder="1" applyAlignment="1">
      <alignment horizontal="center" vertical="center" wrapText="1"/>
    </xf>
    <xf numFmtId="0" fontId="30" fillId="30" borderId="39" xfId="0" applyFont="1" applyFill="1" applyBorder="1" applyAlignment="1">
      <alignment horizontal="center" vertical="center" wrapText="1"/>
    </xf>
    <xf numFmtId="0" fontId="30" fillId="0" borderId="26" xfId="0" applyFont="1" applyBorder="1" applyAlignment="1">
      <alignment horizontal="center" vertical="center" wrapText="1"/>
    </xf>
    <xf numFmtId="0" fontId="30" fillId="0" borderId="49" xfId="0" applyFont="1" applyBorder="1" applyAlignment="1">
      <alignment horizontal="center" vertical="center" wrapText="1"/>
    </xf>
    <xf numFmtId="0" fontId="32" fillId="30" borderId="0" xfId="0" applyFont="1" applyFill="1" applyBorder="1" applyAlignment="1">
      <alignment horizontal="center" vertical="center" wrapText="1"/>
    </xf>
    <xf numFmtId="0" fontId="32" fillId="0" borderId="24" xfId="0" applyFont="1" applyBorder="1" applyAlignment="1">
      <alignment horizontal="center" vertical="top" wrapText="1"/>
    </xf>
    <xf numFmtId="0" fontId="32" fillId="0" borderId="98" xfId="0" applyFont="1" applyBorder="1" applyAlignment="1">
      <alignment horizontal="center" vertical="top" wrapText="1"/>
    </xf>
    <xf numFmtId="0" fontId="61" fillId="0" borderId="0" xfId="0" applyFont="1" applyBorder="1" applyAlignment="1">
      <alignment horizontal="center" vertical="center" wrapText="1"/>
    </xf>
    <xf numFmtId="0" fontId="58" fillId="0" borderId="0" xfId="0" applyFont="1" applyBorder="1" applyAlignment="1">
      <alignment horizontal="left" wrapText="1"/>
    </xf>
    <xf numFmtId="0" fontId="30" fillId="0" borderId="53" xfId="0" applyFont="1" applyBorder="1" applyAlignment="1">
      <alignment vertical="center" wrapText="1"/>
    </xf>
    <xf numFmtId="0" fontId="32" fillId="0" borderId="53" xfId="0" applyFont="1" applyBorder="1" applyAlignment="1">
      <alignment horizontal="center" vertical="top" wrapText="1"/>
    </xf>
    <xf numFmtId="0" fontId="32" fillId="0" borderId="54" xfId="0" applyFont="1" applyBorder="1" applyAlignment="1">
      <alignment horizontal="center" vertical="top" wrapText="1"/>
    </xf>
    <xf numFmtId="0" fontId="32" fillId="0" borderId="101" xfId="0" applyFont="1" applyBorder="1" applyAlignment="1">
      <alignment horizontal="center" vertical="top" wrapText="1"/>
    </xf>
    <xf numFmtId="0" fontId="26" fillId="24" borderId="82" xfId="0" applyFont="1" applyFill="1" applyBorder="1" applyAlignment="1">
      <alignment horizontal="center" vertical="center" wrapText="1"/>
    </xf>
    <xf numFmtId="0" fontId="26" fillId="24" borderId="83" xfId="0" applyFont="1" applyFill="1" applyBorder="1" applyAlignment="1">
      <alignment horizontal="center" vertical="center" wrapText="1"/>
    </xf>
    <xf numFmtId="0" fontId="26" fillId="24" borderId="34" xfId="0" applyFont="1" applyFill="1" applyBorder="1" applyAlignment="1">
      <alignment horizontal="center" vertical="center" wrapText="1"/>
    </xf>
    <xf numFmtId="0" fontId="26" fillId="24" borderId="52" xfId="0" applyFont="1" applyFill="1" applyBorder="1" applyAlignment="1">
      <alignment horizontal="center" vertical="center" wrapText="1"/>
    </xf>
    <xf numFmtId="0" fontId="26" fillId="24" borderId="46" xfId="0" applyFont="1" applyFill="1" applyBorder="1" applyAlignment="1">
      <alignment horizontal="center" vertical="center" wrapText="1"/>
    </xf>
    <xf numFmtId="0" fontId="26" fillId="24" borderId="62" xfId="0" applyFont="1" applyFill="1" applyBorder="1" applyAlignment="1">
      <alignment horizontal="center" vertical="center" wrapText="1"/>
    </xf>
    <xf numFmtId="0" fontId="26" fillId="24" borderId="47" xfId="0" applyFont="1" applyFill="1" applyBorder="1" applyAlignment="1">
      <alignment horizontal="center" vertical="center" wrapText="1"/>
    </xf>
    <xf numFmtId="0" fontId="26" fillId="24" borderId="29" xfId="0" applyFont="1" applyFill="1" applyBorder="1" applyAlignment="1">
      <alignment horizontal="center" vertical="center" wrapText="1"/>
    </xf>
    <xf numFmtId="0" fontId="30" fillId="0" borderId="85" xfId="0" applyFont="1" applyBorder="1" applyAlignment="1">
      <alignment horizontal="center" vertical="center" wrapText="1"/>
    </xf>
    <xf numFmtId="49" fontId="26" fillId="30" borderId="20" xfId="0" applyNumberFormat="1" applyFont="1" applyFill="1" applyBorder="1" applyAlignment="1">
      <alignment horizontal="center" vertical="center" wrapText="1"/>
    </xf>
    <xf numFmtId="49" fontId="26" fillId="30" borderId="21" xfId="0" applyNumberFormat="1" applyFont="1" applyFill="1" applyBorder="1" applyAlignment="1">
      <alignment horizontal="center" vertical="center" wrapText="1"/>
    </xf>
    <xf numFmtId="0" fontId="26" fillId="30" borderId="13" xfId="0" applyFont="1" applyFill="1" applyBorder="1" applyAlignment="1">
      <alignment horizontal="center" vertical="center" wrapText="1"/>
    </xf>
    <xf numFmtId="0" fontId="64" fillId="0" borderId="0" xfId="0" applyFont="1" applyBorder="1" applyAlignment="1">
      <alignment horizontal="left" vertical="center" wrapText="1"/>
    </xf>
    <xf numFmtId="0" fontId="21" fillId="30" borderId="53" xfId="0" applyFont="1" applyFill="1" applyBorder="1" applyAlignment="1">
      <alignment horizontal="center" vertical="center" wrapText="1"/>
    </xf>
    <xf numFmtId="0" fontId="21" fillId="30" borderId="54" xfId="0" applyFont="1" applyFill="1" applyBorder="1" applyAlignment="1">
      <alignment horizontal="center" vertical="center" wrapText="1"/>
    </xf>
    <xf numFmtId="0" fontId="21" fillId="30" borderId="35" xfId="0" applyFont="1" applyFill="1" applyBorder="1" applyAlignment="1">
      <alignment horizontal="center" vertical="center" wrapText="1"/>
    </xf>
    <xf numFmtId="0" fontId="21" fillId="30" borderId="60" xfId="0" applyFont="1" applyFill="1" applyBorder="1" applyAlignment="1">
      <alignment horizontal="center" vertical="center" wrapText="1"/>
    </xf>
    <xf numFmtId="0" fontId="21" fillId="30" borderId="56" xfId="0" applyFont="1" applyFill="1" applyBorder="1" applyAlignment="1">
      <alignment horizontal="center" vertical="center" wrapText="1"/>
    </xf>
    <xf numFmtId="0" fontId="21" fillId="30" borderId="61" xfId="0" applyFont="1" applyFill="1" applyBorder="1" applyAlignment="1">
      <alignment horizontal="center" vertical="center" wrapText="1"/>
    </xf>
    <xf numFmtId="0" fontId="21" fillId="30" borderId="30" xfId="0" applyFont="1" applyFill="1" applyBorder="1" applyAlignment="1">
      <alignment horizontal="center" vertical="center" wrapText="1"/>
    </xf>
    <xf numFmtId="0" fontId="21" fillId="30" borderId="24" xfId="0" applyFont="1" applyFill="1" applyBorder="1" applyAlignment="1">
      <alignment horizontal="center" vertical="center" wrapText="1"/>
    </xf>
    <xf numFmtId="0" fontId="21" fillId="30" borderId="39" xfId="0" applyFont="1" applyFill="1" applyBorder="1" applyAlignment="1">
      <alignment horizontal="center" vertical="center" wrapText="1"/>
    </xf>
    <xf numFmtId="0" fontId="30" fillId="30" borderId="24" xfId="0" applyFont="1" applyFill="1" applyBorder="1" applyAlignment="1">
      <alignment horizontal="center" vertical="center" wrapText="1"/>
    </xf>
    <xf numFmtId="0" fontId="26" fillId="27" borderId="42" xfId="0" applyFont="1" applyFill="1" applyBorder="1" applyAlignment="1">
      <alignment horizontal="center" vertical="center" wrapText="1"/>
    </xf>
    <xf numFmtId="0" fontId="26" fillId="27" borderId="34" xfId="0" applyFont="1" applyFill="1" applyBorder="1" applyAlignment="1">
      <alignment horizontal="center" vertical="center" wrapText="1"/>
    </xf>
    <xf numFmtId="0" fontId="26" fillId="27" borderId="43" xfId="0" applyFont="1" applyFill="1" applyBorder="1" applyAlignment="1">
      <alignment horizontal="center" vertical="center" wrapText="1"/>
    </xf>
    <xf numFmtId="0" fontId="26" fillId="27" borderId="57" xfId="0" applyFont="1" applyFill="1" applyBorder="1" applyAlignment="1">
      <alignment horizontal="center" vertical="center" wrapText="1"/>
    </xf>
    <xf numFmtId="0" fontId="26" fillId="27" borderId="0" xfId="0" applyFont="1" applyFill="1" applyBorder="1" applyAlignment="1">
      <alignment horizontal="center" vertical="center" wrapText="1"/>
    </xf>
    <xf numFmtId="0" fontId="26" fillId="27" borderId="90" xfId="0" applyFont="1" applyFill="1" applyBorder="1" applyAlignment="1">
      <alignment horizontal="center" vertical="center" wrapText="1"/>
    </xf>
    <xf numFmtId="0" fontId="30" fillId="30" borderId="54" xfId="0" applyFont="1" applyFill="1" applyBorder="1" applyAlignment="1">
      <alignment horizontal="center" vertical="center" wrapText="1"/>
    </xf>
    <xf numFmtId="0" fontId="30" fillId="30" borderId="56" xfId="0" applyFont="1" applyFill="1" applyBorder="1" applyAlignment="1">
      <alignment horizontal="center" vertical="center" wrapText="1"/>
    </xf>
    <xf numFmtId="0" fontId="26" fillId="30" borderId="20" xfId="0" applyFont="1" applyFill="1" applyBorder="1" applyAlignment="1">
      <alignment horizontal="center" vertical="center" wrapText="1"/>
    </xf>
    <xf numFmtId="0" fontId="26" fillId="30" borderId="21" xfId="0" applyFont="1" applyFill="1" applyBorder="1" applyAlignment="1">
      <alignment horizontal="center" vertical="center" wrapText="1"/>
    </xf>
    <xf numFmtId="0" fontId="33" fillId="30" borderId="20" xfId="0" applyFont="1" applyFill="1" applyBorder="1" applyAlignment="1">
      <alignment horizontal="center" vertical="center" wrapText="1"/>
    </xf>
    <xf numFmtId="0" fontId="33" fillId="30" borderId="21" xfId="0" applyFont="1" applyFill="1" applyBorder="1" applyAlignment="1">
      <alignment horizontal="center" vertical="center" wrapText="1"/>
    </xf>
    <xf numFmtId="0" fontId="30" fillId="0" borderId="64" xfId="0" applyFont="1" applyBorder="1" applyAlignment="1">
      <alignment horizontal="left" vertical="center" wrapText="1"/>
    </xf>
    <xf numFmtId="0" fontId="30" fillId="0" borderId="52" xfId="0" applyFont="1" applyBorder="1" applyAlignment="1">
      <alignment horizontal="left" vertical="center" wrapText="1"/>
    </xf>
    <xf numFmtId="0" fontId="30" fillId="0" borderId="107" xfId="0" applyFont="1" applyBorder="1" applyAlignment="1">
      <alignment horizontal="left" vertical="center" wrapText="1"/>
    </xf>
    <xf numFmtId="0" fontId="26" fillId="30" borderId="58" xfId="0" applyFont="1" applyFill="1" applyBorder="1" applyAlignment="1">
      <alignment horizontal="center" vertical="center" wrapText="1"/>
    </xf>
    <xf numFmtId="0" fontId="33" fillId="30" borderId="58" xfId="0" applyFont="1" applyFill="1" applyBorder="1" applyAlignment="1">
      <alignment horizontal="center" vertical="center" wrapText="1"/>
    </xf>
    <xf numFmtId="0" fontId="30" fillId="30" borderId="42" xfId="0" applyFont="1" applyFill="1" applyBorder="1" applyAlignment="1">
      <alignment horizontal="center" vertical="center" wrapText="1"/>
    </xf>
    <xf numFmtId="0" fontId="30" fillId="30" borderId="52" xfId="0" applyFont="1" applyFill="1" applyBorder="1" applyAlignment="1">
      <alignment horizontal="center" vertical="center" wrapText="1"/>
    </xf>
    <xf numFmtId="0" fontId="26" fillId="24" borderId="42" xfId="0" applyFont="1" applyFill="1" applyBorder="1" applyAlignment="1">
      <alignment horizontal="center" vertical="center" wrapText="1"/>
    </xf>
    <xf numFmtId="0" fontId="26" fillId="24" borderId="44" xfId="0" applyFont="1" applyFill="1" applyBorder="1" applyAlignment="1">
      <alignment horizontal="center" vertical="center" wrapText="1"/>
    </xf>
    <xf numFmtId="0" fontId="27" fillId="0" borderId="0" xfId="0" applyFont="1" applyAlignment="1">
      <alignment horizontal="right"/>
    </xf>
    <xf numFmtId="0" fontId="23" fillId="30" borderId="56" xfId="0" applyFont="1" applyFill="1" applyBorder="1" applyAlignment="1">
      <alignment horizontal="center" vertical="center" wrapText="1"/>
    </xf>
    <xf numFmtId="0" fontId="33" fillId="29" borderId="72" xfId="0" applyFont="1" applyFill="1" applyBorder="1" applyAlignment="1">
      <alignment horizontal="center" vertical="center" wrapText="1"/>
    </xf>
    <xf numFmtId="0" fontId="33" fillId="29" borderId="74" xfId="0" applyFont="1" applyFill="1" applyBorder="1" applyAlignment="1">
      <alignment horizontal="center" vertical="center" wrapText="1"/>
    </xf>
    <xf numFmtId="0" fontId="33" fillId="29" borderId="73" xfId="0" applyFont="1" applyFill="1" applyBorder="1" applyAlignment="1">
      <alignment horizontal="center" vertical="center" wrapText="1"/>
    </xf>
    <xf numFmtId="0" fontId="30" fillId="0" borderId="109" xfId="0" applyFont="1" applyBorder="1" applyAlignment="1">
      <alignment horizontal="left" vertical="center" wrapText="1"/>
    </xf>
    <xf numFmtId="0" fontId="30" fillId="0" borderId="108" xfId="0" applyFont="1" applyBorder="1" applyAlignment="1">
      <alignment horizontal="left" vertical="center" wrapText="1"/>
    </xf>
    <xf numFmtId="0" fontId="30" fillId="0" borderId="49" xfId="0" applyFont="1" applyBorder="1" applyAlignment="1">
      <alignment horizontal="left" vertical="center" wrapText="1"/>
    </xf>
    <xf numFmtId="0" fontId="30" fillId="0" borderId="92" xfId="0" applyFont="1" applyFill="1" applyBorder="1" applyAlignment="1">
      <alignment horizontal="center" vertical="center" wrapText="1"/>
    </xf>
    <xf numFmtId="0" fontId="30" fillId="0" borderId="102" xfId="0" applyFont="1" applyFill="1" applyBorder="1" applyAlignment="1">
      <alignment horizontal="center" vertical="center" wrapText="1"/>
    </xf>
    <xf numFmtId="0" fontId="30" fillId="0" borderId="95" xfId="0" applyFont="1" applyFill="1" applyBorder="1" applyAlignment="1">
      <alignment horizontal="center" vertical="center" wrapText="1"/>
    </xf>
    <xf numFmtId="0" fontId="33" fillId="0" borderId="103" xfId="0" applyFont="1" applyFill="1" applyBorder="1" applyAlignment="1">
      <alignment horizontal="center" vertical="center" wrapText="1"/>
    </xf>
    <xf numFmtId="0" fontId="33" fillId="0" borderId="104" xfId="0" applyFont="1" applyFill="1" applyBorder="1" applyAlignment="1">
      <alignment horizontal="center" vertical="center" wrapText="1"/>
    </xf>
    <xf numFmtId="0" fontId="33" fillId="0" borderId="105" xfId="0" applyFont="1" applyFill="1" applyBorder="1" applyAlignment="1">
      <alignment horizontal="center" vertical="center" wrapText="1"/>
    </xf>
    <xf numFmtId="0" fontId="33" fillId="0" borderId="93" xfId="0" applyFont="1" applyFill="1" applyBorder="1" applyAlignment="1">
      <alignment horizontal="center" vertical="center" wrapText="1"/>
    </xf>
    <xf numFmtId="0" fontId="33" fillId="0" borderId="106" xfId="0" applyFont="1" applyFill="1" applyBorder="1" applyAlignment="1">
      <alignment horizontal="center" vertical="center" wrapText="1"/>
    </xf>
    <xf numFmtId="0" fontId="33" fillId="0" borderId="96" xfId="0" applyFont="1" applyFill="1" applyBorder="1" applyAlignment="1">
      <alignment horizontal="center" vertical="center" wrapText="1"/>
    </xf>
    <xf numFmtId="0" fontId="32" fillId="0" borderId="103" xfId="0" applyFont="1" applyBorder="1" applyAlignment="1">
      <alignment horizontal="center" vertical="center" wrapText="1"/>
    </xf>
    <xf numFmtId="0" fontId="32" fillId="0" borderId="105" xfId="0" applyFont="1" applyBorder="1" applyAlignment="1">
      <alignment horizontal="center" vertical="center" wrapText="1"/>
    </xf>
    <xf numFmtId="0" fontId="30" fillId="28" borderId="48" xfId="0" applyFont="1" applyFill="1" applyBorder="1" applyAlignment="1">
      <alignment horizontal="center" vertical="center" wrapText="1"/>
    </xf>
    <xf numFmtId="0" fontId="30" fillId="28" borderId="49" xfId="0" applyFont="1" applyFill="1" applyBorder="1" applyAlignment="1">
      <alignment horizontal="center" vertical="center" wrapText="1"/>
    </xf>
    <xf numFmtId="0" fontId="38" fillId="0" borderId="0" xfId="0" applyFont="1" applyBorder="1" applyAlignment="1">
      <alignment horizontal="center" vertical="center" wrapText="1"/>
    </xf>
    <xf numFmtId="0" fontId="30" fillId="0" borderId="84" xfId="0" applyFont="1" applyBorder="1" applyAlignment="1">
      <alignment horizontal="center" vertical="center" wrapText="1"/>
    </xf>
    <xf numFmtId="0" fontId="32" fillId="0" borderId="93" xfId="0" applyFont="1" applyBorder="1" applyAlignment="1">
      <alignment horizontal="center" vertical="center" wrapText="1"/>
    </xf>
    <xf numFmtId="0" fontId="32" fillId="0" borderId="96" xfId="0" applyFont="1" applyBorder="1" applyAlignment="1">
      <alignment horizontal="center" vertical="center" wrapText="1"/>
    </xf>
    <xf numFmtId="0" fontId="30" fillId="0" borderId="87" xfId="0" applyFont="1" applyBorder="1" applyAlignment="1">
      <alignment horizontal="left" vertical="center" wrapText="1"/>
    </xf>
    <xf numFmtId="0" fontId="30" fillId="0" borderId="37" xfId="0" applyFont="1" applyBorder="1" applyAlignment="1">
      <alignment horizontal="left" vertical="center" wrapText="1"/>
    </xf>
    <xf numFmtId="0" fontId="30" fillId="0" borderId="88" xfId="0" applyFont="1" applyBorder="1" applyAlignment="1">
      <alignment horizontal="left" vertical="center" wrapText="1"/>
    </xf>
  </cellXfs>
  <cellStyles count="45">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builtinId="26" customBuiltin="1"/>
    <cellStyle name="Hiperłącze 2" xfId="28"/>
    <cellStyle name="Komórka połączona" xfId="29" builtinId="24" customBuiltin="1"/>
    <cellStyle name="Komórka zaznaczona" xfId="30" builtinId="23" customBuiltin="1"/>
    <cellStyle name="Nagłówek 1" xfId="31" builtinId="16" customBuiltin="1"/>
    <cellStyle name="Nagłówek 2" xfId="32" builtinId="17" customBuiltin="1"/>
    <cellStyle name="Nagłówek 3" xfId="33" builtinId="18" customBuiltin="1"/>
    <cellStyle name="Nagłówek 4" xfId="34" builtinId="19" customBuiltin="1"/>
    <cellStyle name="Neutralne" xfId="35" builtinId="28" customBuiltin="1"/>
    <cellStyle name="Normalny" xfId="0" builtinId="0"/>
    <cellStyle name="Normalny 2" xfId="36"/>
    <cellStyle name="Obliczenia" xfId="37" builtinId="22" customBuiltin="1"/>
    <cellStyle name="Procentowy" xfId="38" builtinId="5"/>
    <cellStyle name="Suma" xfId="39" builtinId="25" customBuiltin="1"/>
    <cellStyle name="Tekst objaśnienia" xfId="40" builtinId="53" customBuiltin="1"/>
    <cellStyle name="Tekst ostrzeżenia" xfId="41" builtinId="11" customBuiltin="1"/>
    <cellStyle name="Tytuł" xfId="42" builtinId="15" customBuiltin="1"/>
    <cellStyle name="Uwaga" xfId="43" builtinId="10" customBuiltin="1"/>
    <cellStyle name="Złe" xfId="44" builtinId="27"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193477</xdr:colOff>
      <xdr:row>77</xdr:row>
      <xdr:rowOff>319806</xdr:rowOff>
    </xdr:from>
    <xdr:to>
      <xdr:col>9</xdr:col>
      <xdr:colOff>1352550</xdr:colOff>
      <xdr:row>79</xdr:row>
      <xdr:rowOff>3786939</xdr:rowOff>
    </xdr:to>
    <xdr:sp macro="" textlink="">
      <xdr:nvSpPr>
        <xdr:cNvPr id="2" name="pole tekstowe 1"/>
        <xdr:cNvSpPr txBox="1"/>
      </xdr:nvSpPr>
      <xdr:spPr>
        <a:xfrm>
          <a:off x="1126927" y="60336831"/>
          <a:ext cx="26381273" cy="13858908"/>
        </a:xfrm>
        <a:prstGeom prst="rect">
          <a:avLst/>
        </a:prstGeom>
        <a:solidFill>
          <a:schemeClr val="bg1">
            <a:lumMod val="95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pl-PL"/>
        </a:p>
      </xdr:txBody>
    </xdr:sp>
    <xdr:clientData/>
  </xdr:twoCellAnchor>
  <xdr:twoCellAnchor>
    <xdr:from>
      <xdr:col>1</xdr:col>
      <xdr:colOff>199716</xdr:colOff>
      <xdr:row>111</xdr:row>
      <xdr:rowOff>203916</xdr:rowOff>
    </xdr:from>
    <xdr:to>
      <xdr:col>9</xdr:col>
      <xdr:colOff>2603500</xdr:colOff>
      <xdr:row>147</xdr:row>
      <xdr:rowOff>63500</xdr:rowOff>
    </xdr:to>
    <xdr:sp macro="" textlink="">
      <xdr:nvSpPr>
        <xdr:cNvPr id="3" name="pole tekstowe 2"/>
        <xdr:cNvSpPr txBox="1"/>
      </xdr:nvSpPr>
      <xdr:spPr>
        <a:xfrm>
          <a:off x="1120466" y="162573416"/>
          <a:ext cx="27613284" cy="12432584"/>
        </a:xfrm>
        <a:prstGeom prst="rect">
          <a:avLst/>
        </a:prstGeom>
        <a:solidFill>
          <a:schemeClr val="bg1">
            <a:lumMod val="85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pl-PL"/>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193477</xdr:colOff>
      <xdr:row>77</xdr:row>
      <xdr:rowOff>319806</xdr:rowOff>
    </xdr:from>
    <xdr:to>
      <xdr:col>9</xdr:col>
      <xdr:colOff>1352550</xdr:colOff>
      <xdr:row>79</xdr:row>
      <xdr:rowOff>3786939</xdr:rowOff>
    </xdr:to>
    <xdr:sp macro="" textlink="">
      <xdr:nvSpPr>
        <xdr:cNvPr id="2" name="pole tekstowe 1"/>
        <xdr:cNvSpPr txBox="1"/>
      </xdr:nvSpPr>
      <xdr:spPr>
        <a:xfrm>
          <a:off x="1174552" y="110124006"/>
          <a:ext cx="27581423" cy="13858908"/>
        </a:xfrm>
        <a:prstGeom prst="rect">
          <a:avLst/>
        </a:prstGeom>
        <a:solidFill>
          <a:schemeClr val="bg1">
            <a:lumMod val="95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pl-PL"/>
        </a:p>
      </xdr:txBody>
    </xdr:sp>
    <xdr:clientData/>
  </xdr:twoCellAnchor>
  <xdr:twoCellAnchor>
    <xdr:from>
      <xdr:col>1</xdr:col>
      <xdr:colOff>199717</xdr:colOff>
      <xdr:row>111</xdr:row>
      <xdr:rowOff>203916</xdr:rowOff>
    </xdr:from>
    <xdr:to>
      <xdr:col>9</xdr:col>
      <xdr:colOff>1200150</xdr:colOff>
      <xdr:row>148</xdr:row>
      <xdr:rowOff>309562</xdr:rowOff>
    </xdr:to>
    <xdr:sp macro="" textlink="">
      <xdr:nvSpPr>
        <xdr:cNvPr id="3" name="pole tekstowe 2"/>
        <xdr:cNvSpPr txBox="1"/>
      </xdr:nvSpPr>
      <xdr:spPr>
        <a:xfrm>
          <a:off x="1180792" y="178454766"/>
          <a:ext cx="27422783" cy="12554821"/>
        </a:xfrm>
        <a:prstGeom prst="rect">
          <a:avLst/>
        </a:prstGeom>
        <a:solidFill>
          <a:schemeClr val="bg1">
            <a:lumMod val="85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pl-PL"/>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1352550</xdr:colOff>
      <xdr:row>53</xdr:row>
      <xdr:rowOff>495300</xdr:rowOff>
    </xdr:from>
    <xdr:to>
      <xdr:col>10</xdr:col>
      <xdr:colOff>119063</xdr:colOff>
      <xdr:row>72</xdr:row>
      <xdr:rowOff>166687</xdr:rowOff>
    </xdr:to>
    <xdr:sp macro="" textlink="">
      <xdr:nvSpPr>
        <xdr:cNvPr id="8" name="pole tekstowe 7"/>
        <xdr:cNvSpPr txBox="1"/>
      </xdr:nvSpPr>
      <xdr:spPr>
        <a:xfrm>
          <a:off x="2352675" y="55454550"/>
          <a:ext cx="20769263" cy="12792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pl-PL"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edyfil/Ustawienia%20lokalne/Temporary%20Internet%20Files/Content.Outlook/1C4XXS22/wz&#243;r%20kary%20OBOWI&#260;ZUJ&#260;CY%20(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ceniający 1"/>
      <sheetName val="Oceniający 2"/>
      <sheetName val="Wynik oceny w  części A i B "/>
      <sheetName val="Karta informacyjna"/>
    </sheetNames>
    <sheetDataSet>
      <sheetData sheetId="0">
        <row r="13">
          <cell r="B13" t="str">
            <v xml:space="preserve">- w tym EFRR: </v>
          </cell>
        </row>
      </sheetData>
      <sheetData sheetId="1"/>
      <sheetData sheetId="2"/>
      <sheetData sheetId="3"/>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O154"/>
  <sheetViews>
    <sheetView tabSelected="1" showWhiteSpace="0" view="pageBreakPreview" topLeftCell="A109" zoomScale="30" zoomScaleNormal="100" zoomScaleSheetLayoutView="30" zoomScalePageLayoutView="40" workbookViewId="0">
      <selection activeCell="O106" sqref="O106"/>
    </sheetView>
  </sheetViews>
  <sheetFormatPr defaultRowHeight="26.25"/>
  <cols>
    <col min="1" max="1" width="14" style="100" customWidth="1"/>
    <col min="2" max="2" width="66.7109375" style="256" customWidth="1"/>
    <col min="3" max="3" width="54.42578125" style="256" customWidth="1"/>
    <col min="4" max="4" width="34.28515625" style="256" customWidth="1"/>
    <col min="5" max="5" width="43" style="256" customWidth="1"/>
    <col min="6" max="6" width="21.42578125" style="256" customWidth="1"/>
    <col min="7" max="7" width="97.42578125" style="4" customWidth="1"/>
    <col min="8" max="8" width="27.7109375" style="4" customWidth="1"/>
    <col min="9" max="9" width="33.28515625" style="4" customWidth="1"/>
    <col min="10" max="10" width="45.7109375" style="4" customWidth="1"/>
    <col min="11" max="16384" width="9.140625" style="4"/>
  </cols>
  <sheetData>
    <row r="1" spans="1:15" s="454" customFormat="1" ht="73.5" customHeight="1"/>
    <row r="2" spans="1:15" s="18" customFormat="1" ht="132.75" customHeight="1">
      <c r="A2" s="455" t="s">
        <v>82</v>
      </c>
      <c r="B2" s="455"/>
      <c r="C2" s="455"/>
      <c r="D2" s="455"/>
      <c r="E2" s="455"/>
      <c r="F2" s="455"/>
      <c r="G2" s="455"/>
      <c r="H2" s="455"/>
      <c r="I2" s="455"/>
      <c r="J2" s="455"/>
    </row>
    <row r="3" spans="1:15" s="18" customFormat="1" ht="81" customHeight="1">
      <c r="A3" s="254"/>
      <c r="B3" s="254"/>
      <c r="C3" s="254"/>
      <c r="D3" s="254"/>
      <c r="E3" s="254"/>
      <c r="F3" s="254"/>
      <c r="G3" s="254"/>
      <c r="H3" s="254"/>
      <c r="I3" s="254"/>
      <c r="J3" s="254"/>
    </row>
    <row r="4" spans="1:15" s="18" customFormat="1" ht="264" customHeight="1">
      <c r="A4" s="99"/>
      <c r="B4" s="456" t="s">
        <v>83</v>
      </c>
      <c r="C4" s="456"/>
      <c r="D4" s="456" t="s">
        <v>136</v>
      </c>
      <c r="E4" s="456"/>
      <c r="F4" s="456"/>
      <c r="G4" s="456"/>
      <c r="H4" s="456"/>
      <c r="I4" s="456"/>
      <c r="J4" s="456"/>
    </row>
    <row r="5" spans="1:15" s="18" customFormat="1" ht="83.25" customHeight="1">
      <c r="A5" s="16"/>
      <c r="B5" s="457" t="s">
        <v>49</v>
      </c>
      <c r="C5" s="457"/>
      <c r="D5" s="458" t="s">
        <v>137</v>
      </c>
      <c r="E5" s="458"/>
      <c r="F5" s="458"/>
      <c r="G5" s="458"/>
      <c r="H5" s="458"/>
      <c r="I5" s="458"/>
      <c r="J5" s="458"/>
    </row>
    <row r="6" spans="1:15" s="18" customFormat="1" ht="81.75" customHeight="1">
      <c r="A6" s="16"/>
      <c r="B6" s="457" t="s">
        <v>50</v>
      </c>
      <c r="C6" s="457"/>
      <c r="D6" s="465" t="s">
        <v>138</v>
      </c>
      <c r="E6" s="465"/>
      <c r="F6" s="465"/>
      <c r="G6" s="465"/>
      <c r="H6" s="465"/>
      <c r="I6" s="465"/>
      <c r="J6" s="465"/>
    </row>
    <row r="7" spans="1:15" s="18" customFormat="1" ht="71.25" customHeight="1">
      <c r="A7" s="16"/>
      <c r="B7" s="457" t="s">
        <v>53</v>
      </c>
      <c r="C7" s="457"/>
      <c r="D7" s="466"/>
      <c r="E7" s="466"/>
      <c r="F7" s="466"/>
      <c r="G7" s="466"/>
      <c r="H7" s="466"/>
      <c r="I7" s="466"/>
      <c r="J7" s="466"/>
    </row>
    <row r="8" spans="1:15" s="18" customFormat="1" ht="84" customHeight="1">
      <c r="A8" s="44"/>
      <c r="B8" s="459" t="s">
        <v>84</v>
      </c>
      <c r="C8" s="459"/>
      <c r="D8" s="467"/>
      <c r="E8" s="467"/>
      <c r="F8" s="467"/>
      <c r="G8" s="467"/>
      <c r="H8" s="467"/>
      <c r="I8" s="467"/>
      <c r="J8" s="467"/>
      <c r="K8" s="47"/>
    </row>
    <row r="9" spans="1:15" s="47" customFormat="1" ht="87" customHeight="1">
      <c r="A9" s="44"/>
      <c r="B9" s="459" t="s">
        <v>42</v>
      </c>
      <c r="C9" s="459"/>
      <c r="D9" s="460"/>
      <c r="E9" s="460"/>
      <c r="F9" s="460"/>
      <c r="G9" s="460"/>
      <c r="H9" s="460"/>
      <c r="I9" s="460"/>
      <c r="J9" s="461"/>
    </row>
    <row r="10" spans="1:15" ht="80.25" customHeight="1">
      <c r="B10" s="134" t="s">
        <v>1</v>
      </c>
      <c r="C10" s="135"/>
      <c r="D10" s="462"/>
      <c r="E10" s="462"/>
      <c r="F10" s="3"/>
      <c r="G10" s="262"/>
      <c r="H10" s="262"/>
      <c r="I10" s="262"/>
    </row>
    <row r="11" spans="1:15" ht="97.5" customHeight="1">
      <c r="B11" s="134" t="s">
        <v>85</v>
      </c>
      <c r="C11" s="135"/>
      <c r="D11" s="462"/>
      <c r="E11" s="462"/>
      <c r="F11" s="262"/>
      <c r="G11" s="262"/>
      <c r="H11" s="262"/>
      <c r="I11" s="262"/>
    </row>
    <row r="12" spans="1:15" ht="102" customHeight="1">
      <c r="B12" s="134" t="s">
        <v>132</v>
      </c>
      <c r="C12" s="136"/>
      <c r="D12" s="462"/>
      <c r="E12" s="462"/>
      <c r="F12" s="6"/>
      <c r="G12" s="7"/>
      <c r="H12" s="8"/>
      <c r="I12" s="9"/>
    </row>
    <row r="13" spans="1:15" ht="102" customHeight="1">
      <c r="B13" s="134" t="str">
        <f>'[1]Oceniający 1'!$B$13</f>
        <v xml:space="preserve">- w tym EFRR: </v>
      </c>
      <c r="C13" s="136"/>
      <c r="D13" s="437"/>
      <c r="E13" s="437"/>
      <c r="F13" s="6"/>
      <c r="G13" s="7"/>
      <c r="H13" s="8"/>
      <c r="I13" s="9"/>
    </row>
    <row r="14" spans="1:15" ht="61.5" customHeight="1">
      <c r="B14" s="468"/>
      <c r="C14" s="468"/>
      <c r="D14" s="437"/>
      <c r="E14" s="437"/>
      <c r="F14" s="6"/>
      <c r="G14" s="7"/>
      <c r="H14" s="8"/>
      <c r="I14" s="9"/>
    </row>
    <row r="15" spans="1:15" ht="66" customHeight="1">
      <c r="B15" s="48" t="s">
        <v>122</v>
      </c>
      <c r="C15" s="48"/>
      <c r="D15" s="463"/>
      <c r="E15" s="463"/>
      <c r="F15" s="11"/>
      <c r="G15" s="464" t="s">
        <v>129</v>
      </c>
      <c r="H15" s="464"/>
      <c r="I15" s="464"/>
      <c r="J15" s="256"/>
      <c r="K15" s="256"/>
    </row>
    <row r="16" spans="1:15" s="256" customFormat="1" ht="101.25" hidden="1" customHeight="1">
      <c r="A16" s="441" t="str">
        <f>B15</f>
        <v>Numer ewidencyjny wniosku:</v>
      </c>
      <c r="B16" s="441"/>
      <c r="C16" s="441"/>
      <c r="D16" s="441"/>
      <c r="E16" s="102">
        <f>D15</f>
        <v>0</v>
      </c>
      <c r="F16" s="103">
        <f>F15</f>
        <v>0</v>
      </c>
      <c r="H16" s="18"/>
      <c r="I16" s="13"/>
      <c r="J16" s="104"/>
      <c r="K16" s="101"/>
      <c r="L16" s="101"/>
      <c r="M16" s="101"/>
      <c r="N16" s="101"/>
      <c r="O16" s="101"/>
    </row>
    <row r="17" spans="1:10" s="256" customFormat="1" ht="123.75" hidden="1" customHeight="1">
      <c r="A17" s="442" t="s">
        <v>52</v>
      </c>
      <c r="B17" s="442"/>
      <c r="C17" s="442"/>
      <c r="D17" s="442"/>
      <c r="E17" s="442"/>
      <c r="F17" s="442"/>
      <c r="G17" s="442"/>
      <c r="H17" s="442"/>
      <c r="I17" s="442"/>
      <c r="J17" s="442"/>
    </row>
    <row r="18" spans="1:10" s="256" customFormat="1" ht="61.5" hidden="1" customHeight="1">
      <c r="A18" s="105" t="str">
        <f>B5</f>
        <v>OŚ PRIORYTETOWA:</v>
      </c>
      <c r="C18" s="263" t="str">
        <f>D5</f>
        <v>1. Innowacje i nauka</v>
      </c>
      <c r="D18" s="443">
        <f>E5</f>
        <v>0</v>
      </c>
      <c r="E18" s="443"/>
      <c r="F18" s="443"/>
      <c r="G18" s="443"/>
      <c r="H18" s="443"/>
      <c r="I18" s="443"/>
    </row>
    <row r="19" spans="1:10" s="256" customFormat="1" ht="52.5" hidden="1" customHeight="1">
      <c r="A19" s="100"/>
      <c r="B19" s="106" t="s">
        <v>42</v>
      </c>
      <c r="C19" s="107"/>
      <c r="D19" s="444">
        <f>D9</f>
        <v>0</v>
      </c>
      <c r="E19" s="444"/>
      <c r="F19" s="444"/>
      <c r="G19" s="444"/>
      <c r="H19" s="444"/>
      <c r="I19" s="444"/>
      <c r="J19" s="439"/>
    </row>
    <row r="20" spans="1:10" s="256" customFormat="1" hidden="1">
      <c r="A20" s="100"/>
      <c r="B20" s="107"/>
      <c r="C20" s="12"/>
      <c r="D20" s="12"/>
      <c r="G20" s="4"/>
      <c r="H20" s="4"/>
      <c r="I20" s="4"/>
    </row>
    <row r="21" spans="1:10" ht="35.25" hidden="1" customHeight="1">
      <c r="B21" s="445" t="s">
        <v>55</v>
      </c>
      <c r="C21" s="445"/>
      <c r="D21" s="446" t="e">
        <f>#REF!</f>
        <v>#REF!</v>
      </c>
      <c r="E21" s="446"/>
      <c r="F21" s="446"/>
      <c r="G21" s="446"/>
      <c r="H21" s="446"/>
      <c r="I21" s="446"/>
      <c r="J21" s="447"/>
    </row>
    <row r="22" spans="1:10" ht="40.5" hidden="1" customHeight="1">
      <c r="B22" s="108" t="s">
        <v>29</v>
      </c>
      <c r="C22" s="12"/>
    </row>
    <row r="23" spans="1:10" ht="54.75" hidden="1" customHeight="1">
      <c r="B23" s="77" t="s">
        <v>30</v>
      </c>
      <c r="C23" s="255"/>
      <c r="D23" s="438"/>
      <c r="E23" s="439"/>
      <c r="F23" s="439"/>
      <c r="G23" s="439"/>
      <c r="H23" s="439"/>
      <c r="I23" s="109"/>
      <c r="J23" s="109"/>
    </row>
    <row r="24" spans="1:10" s="18" customFormat="1" ht="67.5" hidden="1" customHeight="1">
      <c r="A24" s="16"/>
      <c r="B24" s="77" t="s">
        <v>31</v>
      </c>
      <c r="C24" s="110"/>
      <c r="D24" s="438"/>
      <c r="E24" s="439"/>
      <c r="F24" s="439"/>
      <c r="G24" s="439"/>
      <c r="H24" s="439"/>
      <c r="I24" s="110"/>
      <c r="J24" s="110"/>
    </row>
    <row r="25" spans="1:10" ht="47.25" hidden="1" customHeight="1">
      <c r="B25" s="440" t="s">
        <v>5</v>
      </c>
      <c r="C25" s="440"/>
      <c r="D25" s="440"/>
      <c r="E25" s="440"/>
      <c r="F25" s="440"/>
      <c r="G25" s="440"/>
      <c r="H25" s="440"/>
      <c r="I25" s="440"/>
      <c r="J25" s="440"/>
    </row>
    <row r="26" spans="1:10" ht="96" hidden="1" customHeight="1">
      <c r="A26" s="111" t="s">
        <v>20</v>
      </c>
      <c r="B26" s="433" t="s">
        <v>127</v>
      </c>
      <c r="C26" s="433"/>
      <c r="D26" s="433"/>
      <c r="E26" s="433"/>
      <c r="F26" s="433"/>
      <c r="G26" s="433"/>
      <c r="H26" s="433"/>
      <c r="I26" s="433"/>
      <c r="J26" s="433"/>
    </row>
    <row r="27" spans="1:10" ht="116.25" hidden="1" customHeight="1">
      <c r="A27" s="111" t="s">
        <v>21</v>
      </c>
      <c r="B27" s="433" t="s">
        <v>2</v>
      </c>
      <c r="C27" s="433"/>
      <c r="D27" s="433"/>
      <c r="E27" s="433"/>
      <c r="F27" s="433"/>
      <c r="G27" s="433"/>
      <c r="H27" s="433"/>
      <c r="I27" s="433"/>
      <c r="J27" s="433"/>
    </row>
    <row r="28" spans="1:10" ht="93.75" hidden="1" customHeight="1">
      <c r="A28" s="111" t="s">
        <v>22</v>
      </c>
      <c r="B28" s="433" t="s">
        <v>3</v>
      </c>
      <c r="C28" s="433"/>
      <c r="D28" s="433"/>
      <c r="E28" s="433"/>
      <c r="F28" s="433"/>
      <c r="G28" s="433"/>
      <c r="H28" s="433"/>
      <c r="I28" s="433"/>
      <c r="J28" s="433"/>
    </row>
    <row r="29" spans="1:10" ht="83.25" hidden="1" customHeight="1">
      <c r="A29" s="111" t="s">
        <v>23</v>
      </c>
      <c r="B29" s="433" t="s">
        <v>4</v>
      </c>
      <c r="C29" s="433"/>
      <c r="D29" s="433"/>
      <c r="E29" s="433"/>
      <c r="F29" s="433"/>
      <c r="G29" s="433"/>
      <c r="H29" s="433"/>
      <c r="I29" s="433"/>
      <c r="J29" s="433"/>
    </row>
    <row r="30" spans="1:10" ht="56.25" hidden="1" customHeight="1">
      <c r="A30" s="111" t="s">
        <v>24</v>
      </c>
      <c r="B30" s="433" t="s">
        <v>27</v>
      </c>
      <c r="C30" s="433"/>
      <c r="D30" s="433"/>
      <c r="E30" s="433"/>
      <c r="F30" s="433"/>
      <c r="G30" s="433"/>
      <c r="H30" s="433"/>
      <c r="I30" s="433"/>
      <c r="J30" s="433"/>
    </row>
    <row r="31" spans="1:10" ht="60.75" hidden="1" customHeight="1">
      <c r="A31" s="111" t="s">
        <v>25</v>
      </c>
      <c r="B31" s="433" t="s">
        <v>28</v>
      </c>
      <c r="C31" s="433"/>
      <c r="D31" s="433"/>
      <c r="E31" s="433"/>
      <c r="F31" s="433"/>
      <c r="G31" s="433"/>
      <c r="H31" s="433"/>
      <c r="I31" s="433"/>
      <c r="J31" s="433"/>
    </row>
    <row r="32" spans="1:10" ht="90" hidden="1" customHeight="1">
      <c r="A32" s="111" t="s">
        <v>26</v>
      </c>
      <c r="B32" s="433" t="s">
        <v>48</v>
      </c>
      <c r="C32" s="433"/>
      <c r="D32" s="433"/>
      <c r="E32" s="433"/>
      <c r="F32" s="433"/>
      <c r="G32" s="433"/>
      <c r="H32" s="433"/>
      <c r="I32" s="433"/>
      <c r="J32" s="433"/>
    </row>
    <row r="33" spans="1:13" ht="115.5" hidden="1" customHeight="1">
      <c r="B33" s="112" t="s">
        <v>32</v>
      </c>
      <c r="C33" s="434"/>
      <c r="D33" s="434"/>
      <c r="E33" s="435"/>
      <c r="F33" s="435"/>
      <c r="G33" s="113"/>
      <c r="H33" s="436" t="s">
        <v>46</v>
      </c>
      <c r="I33" s="436"/>
      <c r="J33" s="436"/>
    </row>
    <row r="34" spans="1:13" s="18" customFormat="1" ht="77.25" customHeight="1">
      <c r="A34" s="16"/>
      <c r="B34" s="260" t="str">
        <f>B15</f>
        <v>Numer ewidencyjny wniosku:</v>
      </c>
      <c r="C34" s="270">
        <f>C15</f>
        <v>0</v>
      </c>
      <c r="D34" s="426"/>
      <c r="E34" s="427"/>
      <c r="F34" s="17"/>
    </row>
    <row r="35" spans="1:13" s="47" customFormat="1" ht="66.75" customHeight="1">
      <c r="A35" s="428" t="s">
        <v>92</v>
      </c>
      <c r="B35" s="428"/>
      <c r="C35" s="428"/>
      <c r="D35" s="428"/>
      <c r="E35" s="428"/>
      <c r="F35" s="428"/>
      <c r="G35" s="428"/>
      <c r="H35" s="428"/>
      <c r="I35" s="428"/>
      <c r="J35" s="428"/>
    </row>
    <row r="36" spans="1:13" s="47" customFormat="1" ht="13.5" customHeight="1">
      <c r="A36" s="19"/>
      <c r="B36" s="257"/>
      <c r="C36" s="257"/>
      <c r="D36" s="257"/>
      <c r="E36" s="257"/>
      <c r="F36" s="257"/>
      <c r="G36" s="257"/>
      <c r="H36" s="257"/>
      <c r="I36" s="257"/>
      <c r="J36" s="257"/>
    </row>
    <row r="37" spans="1:13" s="47" customFormat="1" ht="72" customHeight="1">
      <c r="A37" s="19"/>
      <c r="B37" s="428" t="s">
        <v>79</v>
      </c>
      <c r="C37" s="428"/>
      <c r="D37" s="428"/>
      <c r="E37" s="428"/>
      <c r="F37" s="428"/>
      <c r="G37" s="428"/>
      <c r="H37" s="428"/>
      <c r="I37" s="428"/>
      <c r="J37" s="428"/>
    </row>
    <row r="38" spans="1:13" s="47" customFormat="1" ht="69" customHeight="1" thickBot="1">
      <c r="A38" s="429" t="s">
        <v>78</v>
      </c>
      <c r="B38" s="429"/>
      <c r="C38" s="429"/>
      <c r="D38" s="429"/>
      <c r="E38" s="429"/>
      <c r="F38" s="429"/>
      <c r="G38" s="429"/>
      <c r="H38" s="429"/>
      <c r="I38" s="429"/>
      <c r="J38" s="429"/>
    </row>
    <row r="39" spans="1:13" s="114" customFormat="1" ht="66.75" customHeight="1" thickTop="1">
      <c r="A39" s="211" t="s">
        <v>14</v>
      </c>
      <c r="B39" s="212" t="s">
        <v>58</v>
      </c>
      <c r="C39" s="213"/>
      <c r="D39" s="430" t="s">
        <v>59</v>
      </c>
      <c r="E39" s="431"/>
      <c r="F39" s="431"/>
      <c r="G39" s="432"/>
      <c r="H39" s="214" t="s">
        <v>6</v>
      </c>
      <c r="I39" s="214" t="s">
        <v>7</v>
      </c>
      <c r="J39" s="215" t="s">
        <v>8</v>
      </c>
      <c r="K39" s="133"/>
      <c r="L39" s="133"/>
      <c r="M39" s="133"/>
    </row>
    <row r="40" spans="1:13" ht="82.5" customHeight="1">
      <c r="A40" s="25">
        <v>1</v>
      </c>
      <c r="B40" s="387" t="s">
        <v>60</v>
      </c>
      <c r="C40" s="361"/>
      <c r="D40" s="388" t="s">
        <v>61</v>
      </c>
      <c r="E40" s="389"/>
      <c r="F40" s="389"/>
      <c r="G40" s="390"/>
      <c r="H40" s="26"/>
      <c r="I40" s="26"/>
      <c r="J40" s="27"/>
    </row>
    <row r="41" spans="1:13" ht="299.25" customHeight="1">
      <c r="A41" s="25">
        <v>2</v>
      </c>
      <c r="B41" s="387" t="s">
        <v>62</v>
      </c>
      <c r="C41" s="361"/>
      <c r="D41" s="388" t="s">
        <v>131</v>
      </c>
      <c r="E41" s="389"/>
      <c r="F41" s="389"/>
      <c r="G41" s="390"/>
      <c r="H41" s="26"/>
      <c r="I41" s="26"/>
      <c r="J41" s="27"/>
    </row>
    <row r="42" spans="1:13" ht="58.5" customHeight="1">
      <c r="A42" s="25">
        <v>3</v>
      </c>
      <c r="B42" s="387" t="s">
        <v>63</v>
      </c>
      <c r="C42" s="361"/>
      <c r="D42" s="388" t="s">
        <v>64</v>
      </c>
      <c r="E42" s="389"/>
      <c r="F42" s="389"/>
      <c r="G42" s="390"/>
      <c r="H42" s="26"/>
      <c r="I42" s="26"/>
      <c r="J42" s="27"/>
    </row>
    <row r="43" spans="1:13" ht="217.5" customHeight="1">
      <c r="A43" s="25">
        <v>4</v>
      </c>
      <c r="B43" s="387" t="s">
        <v>65</v>
      </c>
      <c r="C43" s="361"/>
      <c r="D43" s="388" t="s">
        <v>66</v>
      </c>
      <c r="E43" s="389"/>
      <c r="F43" s="389"/>
      <c r="G43" s="390"/>
      <c r="H43" s="26"/>
      <c r="I43" s="26"/>
      <c r="J43" s="27"/>
    </row>
    <row r="44" spans="1:13" ht="297.75" customHeight="1">
      <c r="A44" s="25">
        <v>5</v>
      </c>
      <c r="B44" s="387" t="s">
        <v>67</v>
      </c>
      <c r="C44" s="361"/>
      <c r="D44" s="388" t="s">
        <v>123</v>
      </c>
      <c r="E44" s="389"/>
      <c r="F44" s="389"/>
      <c r="G44" s="390"/>
      <c r="H44" s="26"/>
      <c r="I44" s="26"/>
      <c r="J44" s="27"/>
    </row>
    <row r="45" spans="1:13" ht="117" customHeight="1">
      <c r="A45" s="25">
        <v>6</v>
      </c>
      <c r="B45" s="387" t="s">
        <v>69</v>
      </c>
      <c r="C45" s="361"/>
      <c r="D45" s="388" t="s">
        <v>70</v>
      </c>
      <c r="E45" s="389"/>
      <c r="F45" s="389"/>
      <c r="G45" s="390"/>
      <c r="H45" s="26"/>
      <c r="I45" s="26"/>
      <c r="J45" s="27"/>
    </row>
    <row r="46" spans="1:13" ht="115.5" customHeight="1">
      <c r="A46" s="25">
        <v>7</v>
      </c>
      <c r="B46" s="387" t="s">
        <v>71</v>
      </c>
      <c r="C46" s="361"/>
      <c r="D46" s="388" t="s">
        <v>72</v>
      </c>
      <c r="E46" s="389"/>
      <c r="F46" s="389"/>
      <c r="G46" s="390"/>
      <c r="H46" s="26"/>
      <c r="I46" s="26"/>
      <c r="J46" s="27"/>
    </row>
    <row r="47" spans="1:13" ht="123" customHeight="1">
      <c r="A47" s="25">
        <v>8</v>
      </c>
      <c r="B47" s="387" t="s">
        <v>73</v>
      </c>
      <c r="C47" s="361"/>
      <c r="D47" s="388" t="s">
        <v>74</v>
      </c>
      <c r="E47" s="389"/>
      <c r="F47" s="389"/>
      <c r="G47" s="390"/>
      <c r="H47" s="26"/>
      <c r="I47" s="26"/>
      <c r="J47" s="27"/>
    </row>
    <row r="48" spans="1:13" ht="85.5" customHeight="1">
      <c r="A48" s="25">
        <v>9</v>
      </c>
      <c r="B48" s="387" t="s">
        <v>75</v>
      </c>
      <c r="C48" s="361"/>
      <c r="D48" s="388" t="s">
        <v>76</v>
      </c>
      <c r="E48" s="389"/>
      <c r="F48" s="389"/>
      <c r="G48" s="390"/>
      <c r="H48" s="26"/>
      <c r="I48" s="26"/>
      <c r="J48" s="27"/>
    </row>
    <row r="49" spans="1:13" ht="72.75" customHeight="1">
      <c r="A49" s="25"/>
      <c r="B49" s="423"/>
      <c r="C49" s="424"/>
      <c r="D49" s="423"/>
      <c r="E49" s="425"/>
      <c r="F49" s="425"/>
      <c r="G49" s="424"/>
      <c r="H49" s="26"/>
      <c r="I49" s="26"/>
      <c r="J49" s="27"/>
    </row>
    <row r="50" spans="1:13" ht="0.75" customHeight="1">
      <c r="A50" s="25"/>
      <c r="B50" s="412" t="s">
        <v>77</v>
      </c>
      <c r="C50" s="413"/>
      <c r="D50" s="413"/>
      <c r="E50" s="413"/>
      <c r="F50" s="413"/>
      <c r="G50" s="413"/>
      <c r="H50" s="413"/>
      <c r="I50" s="413"/>
      <c r="J50" s="414"/>
    </row>
    <row r="51" spans="1:13" ht="87.75" customHeight="1">
      <c r="A51" s="25"/>
      <c r="B51" s="415" t="s">
        <v>78</v>
      </c>
      <c r="C51" s="416"/>
      <c r="D51" s="416"/>
      <c r="E51" s="416"/>
      <c r="F51" s="416"/>
      <c r="G51" s="416"/>
      <c r="H51" s="416"/>
      <c r="I51" s="416"/>
      <c r="J51" s="417"/>
    </row>
    <row r="52" spans="1:13" s="115" customFormat="1" ht="79.5" customHeight="1">
      <c r="A52" s="28" t="s">
        <v>14</v>
      </c>
      <c r="B52" s="418" t="s">
        <v>58</v>
      </c>
      <c r="C52" s="419"/>
      <c r="D52" s="420" t="s">
        <v>59</v>
      </c>
      <c r="E52" s="421"/>
      <c r="F52" s="421"/>
      <c r="G52" s="422"/>
      <c r="H52" s="23" t="s">
        <v>6</v>
      </c>
      <c r="I52" s="23" t="s">
        <v>7</v>
      </c>
      <c r="J52" s="24" t="s">
        <v>8</v>
      </c>
      <c r="K52" s="132"/>
      <c r="L52" s="132"/>
      <c r="M52" s="132"/>
    </row>
    <row r="53" spans="1:13" s="115" customFormat="1" ht="105.75" customHeight="1">
      <c r="A53" s="293">
        <v>1</v>
      </c>
      <c r="B53" s="379" t="s">
        <v>140</v>
      </c>
      <c r="C53" s="380"/>
      <c r="D53" s="381" t="s">
        <v>141</v>
      </c>
      <c r="E53" s="382"/>
      <c r="F53" s="382"/>
      <c r="G53" s="383"/>
      <c r="H53" s="294"/>
      <c r="I53" s="294"/>
      <c r="J53" s="295"/>
      <c r="K53" s="132"/>
      <c r="L53" s="132"/>
      <c r="M53" s="132"/>
    </row>
    <row r="54" spans="1:13" s="115" customFormat="1" ht="150.75" customHeight="1">
      <c r="A54" s="293">
        <v>2</v>
      </c>
      <c r="B54" s="379" t="s">
        <v>139</v>
      </c>
      <c r="C54" s="380"/>
      <c r="D54" s="381" t="s">
        <v>142</v>
      </c>
      <c r="E54" s="382"/>
      <c r="F54" s="382"/>
      <c r="G54" s="383"/>
      <c r="H54" s="294"/>
      <c r="I54" s="294"/>
      <c r="J54" s="295"/>
      <c r="K54" s="132"/>
      <c r="L54" s="132"/>
      <c r="M54" s="132"/>
    </row>
    <row r="55" spans="1:13" s="115" customFormat="1" ht="242.25" customHeight="1">
      <c r="A55" s="293">
        <v>3</v>
      </c>
      <c r="B55" s="379" t="s">
        <v>144</v>
      </c>
      <c r="C55" s="380"/>
      <c r="D55" s="381" t="s">
        <v>143</v>
      </c>
      <c r="E55" s="382"/>
      <c r="F55" s="382"/>
      <c r="G55" s="383"/>
      <c r="H55" s="294"/>
      <c r="I55" s="294"/>
      <c r="J55" s="295"/>
      <c r="K55" s="132"/>
      <c r="L55" s="132"/>
      <c r="M55" s="132"/>
    </row>
    <row r="56" spans="1:13" s="115" customFormat="1" ht="189.75" customHeight="1">
      <c r="A56" s="293">
        <v>4</v>
      </c>
      <c r="B56" s="379" t="s">
        <v>145</v>
      </c>
      <c r="C56" s="380"/>
      <c r="D56" s="381" t="s">
        <v>146</v>
      </c>
      <c r="E56" s="382"/>
      <c r="F56" s="382"/>
      <c r="G56" s="383"/>
      <c r="H56" s="294"/>
      <c r="I56" s="294"/>
      <c r="J56" s="295"/>
      <c r="K56" s="132"/>
      <c r="L56" s="132"/>
      <c r="M56" s="132"/>
    </row>
    <row r="57" spans="1:13" s="115" customFormat="1" ht="341.25" customHeight="1">
      <c r="A57" s="451">
        <v>5</v>
      </c>
      <c r="B57" s="403" t="s">
        <v>147</v>
      </c>
      <c r="C57" s="404"/>
      <c r="D57" s="394" t="s">
        <v>148</v>
      </c>
      <c r="E57" s="395"/>
      <c r="F57" s="395"/>
      <c r="G57" s="396"/>
      <c r="H57" s="409"/>
      <c r="I57" s="409"/>
      <c r="J57" s="448"/>
      <c r="K57" s="132"/>
      <c r="L57" s="132"/>
      <c r="M57" s="132"/>
    </row>
    <row r="58" spans="1:13" s="115" customFormat="1" ht="409.5" customHeight="1">
      <c r="A58" s="452"/>
      <c r="B58" s="405"/>
      <c r="C58" s="406"/>
      <c r="D58" s="397"/>
      <c r="E58" s="398"/>
      <c r="F58" s="398"/>
      <c r="G58" s="399"/>
      <c r="H58" s="410"/>
      <c r="I58" s="410"/>
      <c r="J58" s="449"/>
      <c r="K58" s="132"/>
      <c r="L58" s="132"/>
      <c r="M58" s="132"/>
    </row>
    <row r="59" spans="1:13" s="115" customFormat="1" ht="409.5" customHeight="1">
      <c r="A59" s="452"/>
      <c r="B59" s="405"/>
      <c r="C59" s="406"/>
      <c r="D59" s="397"/>
      <c r="E59" s="398"/>
      <c r="F59" s="398"/>
      <c r="G59" s="399"/>
      <c r="H59" s="410"/>
      <c r="I59" s="410"/>
      <c r="J59" s="449"/>
      <c r="K59" s="132"/>
      <c r="L59" s="132"/>
      <c r="M59" s="132"/>
    </row>
    <row r="60" spans="1:13" s="115" customFormat="1" ht="281.25" customHeight="1">
      <c r="A60" s="453"/>
      <c r="B60" s="407"/>
      <c r="C60" s="408"/>
      <c r="D60" s="400"/>
      <c r="E60" s="401"/>
      <c r="F60" s="401"/>
      <c r="G60" s="402"/>
      <c r="H60" s="411"/>
      <c r="I60" s="411"/>
      <c r="J60" s="450"/>
      <c r="K60" s="132"/>
      <c r="L60" s="132"/>
      <c r="M60" s="132"/>
    </row>
    <row r="61" spans="1:13" s="115" customFormat="1" ht="408.75" customHeight="1">
      <c r="A61" s="451">
        <v>6</v>
      </c>
      <c r="B61" s="403" t="s">
        <v>149</v>
      </c>
      <c r="C61" s="404"/>
      <c r="D61" s="394" t="s">
        <v>150</v>
      </c>
      <c r="E61" s="469"/>
      <c r="F61" s="469"/>
      <c r="G61" s="470"/>
      <c r="H61" s="409"/>
      <c r="I61" s="409"/>
      <c r="J61" s="448"/>
      <c r="K61" s="132"/>
      <c r="L61" s="132"/>
      <c r="M61" s="132"/>
    </row>
    <row r="62" spans="1:13" s="115" customFormat="1" ht="81" customHeight="1">
      <c r="A62" s="453"/>
      <c r="B62" s="407"/>
      <c r="C62" s="408"/>
      <c r="D62" s="471"/>
      <c r="E62" s="472"/>
      <c r="F62" s="472"/>
      <c r="G62" s="473"/>
      <c r="H62" s="411"/>
      <c r="I62" s="411"/>
      <c r="J62" s="450"/>
      <c r="K62" s="132"/>
      <c r="L62" s="132"/>
      <c r="M62" s="132"/>
    </row>
    <row r="63" spans="1:13" ht="408.75" customHeight="1">
      <c r="A63" s="451">
        <v>7</v>
      </c>
      <c r="B63" s="474" t="s">
        <v>151</v>
      </c>
      <c r="C63" s="475"/>
      <c r="D63" s="478" t="s">
        <v>152</v>
      </c>
      <c r="E63" s="479"/>
      <c r="F63" s="479"/>
      <c r="G63" s="480"/>
      <c r="H63" s="484"/>
      <c r="I63" s="484"/>
      <c r="J63" s="486"/>
    </row>
    <row r="64" spans="1:13" ht="134.25" customHeight="1">
      <c r="A64" s="453"/>
      <c r="B64" s="476"/>
      <c r="C64" s="477"/>
      <c r="D64" s="481"/>
      <c r="E64" s="482"/>
      <c r="F64" s="482"/>
      <c r="G64" s="483"/>
      <c r="H64" s="485"/>
      <c r="I64" s="485"/>
      <c r="J64" s="487"/>
    </row>
    <row r="65" spans="1:10" ht="409.5" customHeight="1">
      <c r="A65" s="451">
        <v>8</v>
      </c>
      <c r="B65" s="474" t="s">
        <v>153</v>
      </c>
      <c r="C65" s="475"/>
      <c r="D65" s="478" t="s">
        <v>154</v>
      </c>
      <c r="E65" s="479"/>
      <c r="F65" s="479"/>
      <c r="G65" s="480"/>
      <c r="H65" s="484"/>
      <c r="I65" s="484"/>
      <c r="J65" s="486"/>
    </row>
    <row r="66" spans="1:10" ht="139.5" customHeight="1">
      <c r="A66" s="453"/>
      <c r="B66" s="476"/>
      <c r="C66" s="477"/>
      <c r="D66" s="481"/>
      <c r="E66" s="482"/>
      <c r="F66" s="482"/>
      <c r="G66" s="483"/>
      <c r="H66" s="485"/>
      <c r="I66" s="485"/>
      <c r="J66" s="487"/>
    </row>
    <row r="67" spans="1:10" ht="336" customHeight="1" thickBot="1">
      <c r="A67" s="293">
        <v>9</v>
      </c>
      <c r="B67" s="387" t="s">
        <v>155</v>
      </c>
      <c r="C67" s="361"/>
      <c r="D67" s="388" t="s">
        <v>156</v>
      </c>
      <c r="E67" s="389"/>
      <c r="F67" s="389"/>
      <c r="G67" s="390"/>
      <c r="H67" s="26"/>
      <c r="I67" s="26"/>
      <c r="J67" s="27"/>
    </row>
    <row r="68" spans="1:10" ht="57.75" hidden="1" customHeight="1" thickBot="1">
      <c r="A68" s="29"/>
      <c r="B68" s="30"/>
      <c r="C68" s="30"/>
      <c r="D68" s="30"/>
      <c r="E68" s="30"/>
      <c r="F68" s="30"/>
      <c r="G68" s="30"/>
      <c r="H68" s="31"/>
      <c r="I68" s="31"/>
      <c r="J68" s="31"/>
    </row>
    <row r="69" spans="1:10" ht="74.25" customHeight="1" thickTop="1">
      <c r="A69" s="32" t="s">
        <v>14</v>
      </c>
      <c r="B69" s="391" t="s">
        <v>33</v>
      </c>
      <c r="C69" s="392"/>
      <c r="D69" s="392"/>
      <c r="E69" s="392"/>
      <c r="F69" s="392"/>
      <c r="G69" s="393"/>
      <c r="H69" s="33" t="s">
        <v>34</v>
      </c>
      <c r="I69" s="34"/>
      <c r="J69" s="35" t="s">
        <v>35</v>
      </c>
    </row>
    <row r="70" spans="1:10" ht="48" customHeight="1">
      <c r="A70" s="25" t="s">
        <v>9</v>
      </c>
      <c r="B70" s="386" t="s">
        <v>80</v>
      </c>
      <c r="C70" s="386"/>
      <c r="D70" s="386"/>
      <c r="E70" s="386"/>
      <c r="F70" s="386"/>
      <c r="G70" s="386"/>
      <c r="H70" s="384"/>
      <c r="I70" s="385"/>
      <c r="J70" s="36"/>
    </row>
    <row r="71" spans="1:10" ht="48" customHeight="1">
      <c r="A71" s="25" t="s">
        <v>10</v>
      </c>
      <c r="B71" s="386" t="s">
        <v>36</v>
      </c>
      <c r="C71" s="386"/>
      <c r="D71" s="386"/>
      <c r="E71" s="386"/>
      <c r="F71" s="386"/>
      <c r="G71" s="386"/>
      <c r="H71" s="384"/>
      <c r="I71" s="385"/>
      <c r="J71" s="36"/>
    </row>
    <row r="72" spans="1:10" ht="48" customHeight="1">
      <c r="A72" s="37" t="s">
        <v>11</v>
      </c>
      <c r="B72" s="489" t="s">
        <v>133</v>
      </c>
      <c r="C72" s="354"/>
      <c r="D72" s="354"/>
      <c r="E72" s="354"/>
      <c r="F72" s="354"/>
      <c r="G72" s="355"/>
      <c r="H72" s="384"/>
      <c r="I72" s="385"/>
      <c r="J72" s="38"/>
    </row>
    <row r="73" spans="1:10" ht="48" customHeight="1" thickBot="1">
      <c r="A73" s="39" t="s">
        <v>12</v>
      </c>
      <c r="B73" s="490" t="s">
        <v>135</v>
      </c>
      <c r="C73" s="490"/>
      <c r="D73" s="490"/>
      <c r="E73" s="490"/>
      <c r="F73" s="490"/>
      <c r="G73" s="490"/>
      <c r="H73" s="491"/>
      <c r="I73" s="492"/>
      <c r="J73" s="40"/>
    </row>
    <row r="74" spans="1:10" ht="48" customHeight="1" thickTop="1">
      <c r="A74" s="29"/>
      <c r="B74" s="41"/>
      <c r="C74" s="42"/>
      <c r="D74" s="42"/>
      <c r="E74" s="42"/>
      <c r="F74" s="41"/>
      <c r="G74" s="41"/>
      <c r="H74" s="43"/>
      <c r="I74" s="43"/>
      <c r="J74" s="43"/>
    </row>
    <row r="75" spans="1:10" ht="77.25" customHeight="1">
      <c r="A75" s="44"/>
      <c r="B75" s="45" t="s">
        <v>43</v>
      </c>
      <c r="C75" s="46"/>
      <c r="D75" s="47"/>
      <c r="E75" s="47"/>
      <c r="F75" s="499"/>
      <c r="G75" s="500"/>
      <c r="H75" s="375" t="s">
        <v>47</v>
      </c>
      <c r="I75" s="375"/>
      <c r="J75" s="375"/>
    </row>
    <row r="76" spans="1:10" s="18" customFormat="1" ht="81" customHeight="1">
      <c r="A76" s="16"/>
      <c r="B76" s="260" t="str">
        <f>B15</f>
        <v>Numer ewidencyjny wniosku:</v>
      </c>
      <c r="C76" s="271">
        <f>D15</f>
        <v>0</v>
      </c>
      <c r="D76" s="376"/>
      <c r="E76" s="376"/>
      <c r="F76" s="17"/>
    </row>
    <row r="77" spans="1:10" ht="77.25" customHeight="1">
      <c r="A77" s="331" t="s">
        <v>107</v>
      </c>
      <c r="B77" s="331"/>
      <c r="C77" s="331"/>
      <c r="D77" s="331"/>
      <c r="E77" s="331"/>
      <c r="F77" s="331"/>
      <c r="G77" s="331"/>
      <c r="H77" s="331"/>
      <c r="I77" s="331"/>
      <c r="J77" s="331"/>
    </row>
    <row r="78" spans="1:10" ht="408.95" customHeight="1">
      <c r="D78" s="50"/>
    </row>
    <row r="79" spans="1:10" ht="409.5" customHeight="1">
      <c r="D79" s="50"/>
      <c r="F79" s="373"/>
      <c r="G79" s="374"/>
      <c r="H79" s="259"/>
      <c r="I79" s="259"/>
    </row>
    <row r="80" spans="1:10" ht="325.5" customHeight="1">
      <c r="D80" s="50"/>
      <c r="F80" s="258"/>
      <c r="G80" s="259"/>
      <c r="H80" s="259"/>
      <c r="I80" s="259"/>
    </row>
    <row r="81" spans="1:11" s="10" customFormat="1" ht="69" customHeight="1">
      <c r="A81" s="100"/>
      <c r="B81" s="48"/>
      <c r="C81" s="501" t="s">
        <v>89</v>
      </c>
      <c r="D81" s="501"/>
      <c r="E81" s="501"/>
      <c r="F81" s="501"/>
      <c r="G81" s="501"/>
      <c r="H81" s="49"/>
      <c r="I81" s="49"/>
    </row>
    <row r="82" spans="1:11" ht="119.25" customHeight="1">
      <c r="B82" s="45" t="s">
        <v>43</v>
      </c>
      <c r="C82" s="260"/>
      <c r="D82" s="50"/>
      <c r="F82" s="373"/>
      <c r="G82" s="374"/>
      <c r="H82" s="375" t="s">
        <v>46</v>
      </c>
      <c r="I82" s="375"/>
      <c r="J82" s="375"/>
      <c r="K82" s="116"/>
    </row>
    <row r="83" spans="1:11" s="18" customFormat="1" ht="63" customHeight="1">
      <c r="A83" s="16"/>
      <c r="B83" s="260" t="str">
        <f>B15</f>
        <v>Numer ewidencyjny wniosku:</v>
      </c>
      <c r="C83" s="271">
        <f>D15</f>
        <v>0</v>
      </c>
      <c r="D83" s="376"/>
      <c r="E83" s="376"/>
      <c r="F83" s="17"/>
    </row>
    <row r="84" spans="1:11" ht="55.5" customHeight="1">
      <c r="B84" s="377" t="s">
        <v>90</v>
      </c>
      <c r="C84" s="377"/>
      <c r="D84" s="377"/>
      <c r="E84" s="377"/>
      <c r="F84" s="377"/>
      <c r="G84" s="377"/>
      <c r="H84" s="377"/>
      <c r="I84" s="377"/>
      <c r="J84" s="377"/>
    </row>
    <row r="85" spans="1:11" ht="60.75" customHeight="1">
      <c r="B85" s="378" t="s">
        <v>81</v>
      </c>
      <c r="C85" s="378"/>
      <c r="D85" s="378"/>
      <c r="E85" s="378"/>
      <c r="F85" s="378"/>
      <c r="G85" s="378"/>
      <c r="H85" s="378"/>
      <c r="I85" s="378"/>
      <c r="J85" s="378"/>
    </row>
    <row r="86" spans="1:11" ht="42" customHeight="1" thickBot="1">
      <c r="B86" s="117"/>
      <c r="C86" s="16"/>
      <c r="D86" s="118"/>
    </row>
    <row r="87" spans="1:11" ht="72.75" customHeight="1" thickTop="1">
      <c r="A87" s="493" t="s">
        <v>14</v>
      </c>
      <c r="B87" s="363" t="s">
        <v>15</v>
      </c>
      <c r="C87" s="495"/>
      <c r="D87" s="497" t="s">
        <v>17</v>
      </c>
      <c r="E87" s="497" t="s">
        <v>16</v>
      </c>
      <c r="F87" s="497" t="s">
        <v>44</v>
      </c>
      <c r="G87" s="502" t="s">
        <v>41</v>
      </c>
      <c r="H87" s="503"/>
      <c r="I87" s="363" t="s">
        <v>57</v>
      </c>
      <c r="J87" s="364"/>
    </row>
    <row r="88" spans="1:11" s="53" customFormat="1" ht="115.5" customHeight="1" thickBot="1">
      <c r="A88" s="494"/>
      <c r="B88" s="365"/>
      <c r="C88" s="496"/>
      <c r="D88" s="498"/>
      <c r="E88" s="498"/>
      <c r="F88" s="498"/>
      <c r="G88" s="51" t="s">
        <v>45</v>
      </c>
      <c r="H88" s="52" t="s">
        <v>38</v>
      </c>
      <c r="I88" s="365"/>
      <c r="J88" s="366"/>
    </row>
    <row r="89" spans="1:11" ht="91.5" customHeight="1" thickTop="1" thickBot="1">
      <c r="A89" s="57" t="s">
        <v>9</v>
      </c>
      <c r="B89" s="367" t="s">
        <v>158</v>
      </c>
      <c r="C89" s="368"/>
      <c r="D89" s="54" t="s">
        <v>88</v>
      </c>
      <c r="E89" s="54">
        <v>3</v>
      </c>
      <c r="F89" s="55">
        <v>12</v>
      </c>
      <c r="G89" s="56"/>
      <c r="H89" s="56">
        <f>IF((G89&lt;=4),E89*G89,"bład")</f>
        <v>0</v>
      </c>
      <c r="I89" s="369"/>
      <c r="J89" s="370"/>
    </row>
    <row r="90" spans="1:11" ht="60.75" customHeight="1" thickTop="1" thickBot="1">
      <c r="A90" s="57" t="s">
        <v>10</v>
      </c>
      <c r="B90" s="354" t="s">
        <v>159</v>
      </c>
      <c r="C90" s="355"/>
      <c r="D90" s="58" t="s">
        <v>165</v>
      </c>
      <c r="E90" s="58">
        <v>3</v>
      </c>
      <c r="F90" s="59">
        <v>9</v>
      </c>
      <c r="G90" s="60"/>
      <c r="H90" s="56">
        <f>IF((G90&lt;=3),E90*G90,"bład")</f>
        <v>0</v>
      </c>
      <c r="I90" s="371"/>
      <c r="J90" s="372"/>
    </row>
    <row r="91" spans="1:11" ht="63" customHeight="1" thickTop="1" thickBot="1">
      <c r="A91" s="57" t="s">
        <v>11</v>
      </c>
      <c r="B91" s="354" t="s">
        <v>160</v>
      </c>
      <c r="C91" s="355"/>
      <c r="D91" s="61" t="s">
        <v>165</v>
      </c>
      <c r="E91" s="58">
        <v>2</v>
      </c>
      <c r="F91" s="59">
        <v>6</v>
      </c>
      <c r="G91" s="60"/>
      <c r="H91" s="56">
        <f>IF((G91&lt;=3),E91*G91,"bład")</f>
        <v>0</v>
      </c>
      <c r="I91" s="356"/>
      <c r="J91" s="357"/>
    </row>
    <row r="92" spans="1:11" ht="54.75" customHeight="1" thickTop="1" thickBot="1">
      <c r="A92" s="57" t="s">
        <v>12</v>
      </c>
      <c r="B92" s="354" t="s">
        <v>161</v>
      </c>
      <c r="C92" s="355"/>
      <c r="D92" s="58" t="s">
        <v>165</v>
      </c>
      <c r="E92" s="58">
        <v>2</v>
      </c>
      <c r="F92" s="63">
        <v>6</v>
      </c>
      <c r="G92" s="60"/>
      <c r="H92" s="56">
        <f>IF((G92&lt;=3),E92*G92,"bład")</f>
        <v>0</v>
      </c>
      <c r="I92" s="358"/>
      <c r="J92" s="359"/>
    </row>
    <row r="93" spans="1:11" ht="74.25" customHeight="1" thickTop="1" thickBot="1">
      <c r="A93" s="57" t="s">
        <v>13</v>
      </c>
      <c r="B93" s="360" t="s">
        <v>162</v>
      </c>
      <c r="C93" s="361"/>
      <c r="D93" s="58" t="s">
        <v>86</v>
      </c>
      <c r="E93" s="58">
        <v>3</v>
      </c>
      <c r="F93" s="63">
        <v>6</v>
      </c>
      <c r="G93" s="60"/>
      <c r="H93" s="56">
        <f>IF((G93&lt;=2),E93*G93,"bład")</f>
        <v>0</v>
      </c>
      <c r="I93" s="358"/>
      <c r="J93" s="362"/>
    </row>
    <row r="94" spans="1:11" ht="85.5" customHeight="1" thickTop="1" thickBot="1">
      <c r="A94" s="57" t="s">
        <v>98</v>
      </c>
      <c r="B94" s="354" t="s">
        <v>163</v>
      </c>
      <c r="C94" s="355"/>
      <c r="D94" s="58" t="s">
        <v>86</v>
      </c>
      <c r="E94" s="58">
        <v>2</v>
      </c>
      <c r="F94" s="63">
        <v>4</v>
      </c>
      <c r="G94" s="60"/>
      <c r="H94" s="56">
        <f>IF((G94&lt;=2),E94*G94,"bład")</f>
        <v>0</v>
      </c>
      <c r="I94" s="358"/>
      <c r="J94" s="488"/>
    </row>
    <row r="95" spans="1:11" ht="85.5" customHeight="1" thickTop="1" thickBot="1">
      <c r="A95" s="57" t="s">
        <v>157</v>
      </c>
      <c r="B95" s="345" t="s">
        <v>164</v>
      </c>
      <c r="C95" s="346"/>
      <c r="D95" s="64" t="s">
        <v>86</v>
      </c>
      <c r="E95" s="64">
        <v>3</v>
      </c>
      <c r="F95" s="65">
        <v>6</v>
      </c>
      <c r="G95" s="299"/>
      <c r="H95" s="56">
        <f>IF((G95&lt;=2),E95*G95,"bład")</f>
        <v>0</v>
      </c>
      <c r="I95" s="347"/>
      <c r="J95" s="348"/>
    </row>
    <row r="96" spans="1:11" ht="56.25" customHeight="1" thickTop="1" thickBot="1">
      <c r="A96" s="66"/>
      <c r="B96" s="349" t="s">
        <v>18</v>
      </c>
      <c r="C96" s="350"/>
      <c r="D96" s="67"/>
      <c r="E96" s="67"/>
      <c r="F96" s="68">
        <f>SUM(F89:F95)</f>
        <v>49</v>
      </c>
      <c r="G96" s="67"/>
      <c r="H96" s="266">
        <f>SUM(H89:H95)</f>
        <v>0</v>
      </c>
      <c r="I96" s="349"/>
      <c r="J96" s="351"/>
    </row>
    <row r="97" spans="1:13" ht="66.75" customHeight="1" thickTop="1">
      <c r="A97" s="29"/>
      <c r="B97" s="45" t="s">
        <v>43</v>
      </c>
      <c r="C97" s="69"/>
      <c r="D97" s="69"/>
      <c r="E97" s="69"/>
      <c r="F97" s="70"/>
      <c r="G97" s="69"/>
      <c r="H97" s="352" t="s">
        <v>46</v>
      </c>
      <c r="I97" s="352"/>
      <c r="J97" s="352"/>
    </row>
    <row r="98" spans="1:13" s="18" customFormat="1" ht="100.5" customHeight="1" thickBot="1">
      <c r="A98" s="16"/>
      <c r="B98" s="260" t="str">
        <f>B15</f>
        <v>Numer ewidencyjny wniosku:</v>
      </c>
      <c r="C98" s="246">
        <f>D15</f>
        <v>0</v>
      </c>
      <c r="D98" s="353"/>
      <c r="E98" s="353"/>
      <c r="F98" s="71"/>
      <c r="G98" s="72"/>
      <c r="H98" s="72"/>
      <c r="I98" s="72"/>
      <c r="J98" s="72"/>
      <c r="K98" s="72"/>
    </row>
    <row r="99" spans="1:13" s="256" customFormat="1" ht="87.75" customHeight="1" thickTop="1" thickBot="1">
      <c r="A99" s="333" t="s">
        <v>100</v>
      </c>
      <c r="B99" s="334"/>
      <c r="C99" s="334"/>
      <c r="D99" s="334"/>
      <c r="E99" s="334"/>
      <c r="F99" s="334"/>
      <c r="G99" s="334"/>
      <c r="H99" s="334"/>
      <c r="I99" s="334"/>
      <c r="J99" s="334"/>
      <c r="K99" s="335"/>
    </row>
    <row r="100" spans="1:13" s="256" customFormat="1" ht="66" customHeight="1" thickTop="1">
      <c r="A100" s="32" t="s">
        <v>14</v>
      </c>
      <c r="B100" s="264" t="s">
        <v>15</v>
      </c>
      <c r="C100" s="336" t="s">
        <v>19</v>
      </c>
      <c r="D100" s="337"/>
      <c r="E100" s="337"/>
      <c r="F100" s="337"/>
      <c r="G100" s="337"/>
      <c r="H100" s="337"/>
      <c r="I100" s="337"/>
      <c r="J100" s="337"/>
      <c r="K100" s="338"/>
    </row>
    <row r="101" spans="1:13" s="256" customFormat="1" ht="235.5" customHeight="1">
      <c r="A101" s="221">
        <v>1</v>
      </c>
      <c r="B101" s="282" t="s">
        <v>158</v>
      </c>
      <c r="C101" s="324" t="s">
        <v>166</v>
      </c>
      <c r="D101" s="325"/>
      <c r="E101" s="325"/>
      <c r="F101" s="325"/>
      <c r="G101" s="325"/>
      <c r="H101" s="325"/>
      <c r="I101" s="325"/>
      <c r="J101" s="325"/>
      <c r="K101" s="326"/>
    </row>
    <row r="102" spans="1:13" ht="324.75" customHeight="1">
      <c r="A102" s="253">
        <v>2</v>
      </c>
      <c r="B102" s="300" t="s">
        <v>159</v>
      </c>
      <c r="C102" s="339" t="s">
        <v>167</v>
      </c>
      <c r="D102" s="340"/>
      <c r="E102" s="340"/>
      <c r="F102" s="340"/>
      <c r="G102" s="340"/>
      <c r="H102" s="340"/>
      <c r="I102" s="340"/>
      <c r="J102" s="340"/>
      <c r="K102" s="341"/>
    </row>
    <row r="103" spans="1:13" ht="381" customHeight="1">
      <c r="A103" s="221">
        <v>3</v>
      </c>
      <c r="B103" s="282" t="s">
        <v>160</v>
      </c>
      <c r="C103" s="342" t="s">
        <v>168</v>
      </c>
      <c r="D103" s="343"/>
      <c r="E103" s="343"/>
      <c r="F103" s="343"/>
      <c r="G103" s="343"/>
      <c r="H103" s="343"/>
      <c r="I103" s="343"/>
      <c r="J103" s="343"/>
      <c r="K103" s="344"/>
    </row>
    <row r="104" spans="1:13" s="18" customFormat="1" ht="409.5" customHeight="1">
      <c r="A104" s="253">
        <v>4</v>
      </c>
      <c r="B104" s="80" t="s">
        <v>161</v>
      </c>
      <c r="C104" s="342" t="s">
        <v>169</v>
      </c>
      <c r="D104" s="343"/>
      <c r="E104" s="343"/>
      <c r="F104" s="343"/>
      <c r="G104" s="343"/>
      <c r="H104" s="343"/>
      <c r="I104" s="343"/>
      <c r="J104" s="343"/>
      <c r="K104" s="344"/>
    </row>
    <row r="105" spans="1:13" s="18" customFormat="1" ht="184.5" customHeight="1">
      <c r="A105" s="221">
        <v>5</v>
      </c>
      <c r="B105" s="81" t="s">
        <v>162</v>
      </c>
      <c r="C105" s="324" t="s">
        <v>170</v>
      </c>
      <c r="D105" s="325"/>
      <c r="E105" s="325"/>
      <c r="F105" s="325"/>
      <c r="G105" s="325"/>
      <c r="H105" s="325"/>
      <c r="I105" s="325"/>
      <c r="J105" s="325"/>
      <c r="K105" s="326"/>
    </row>
    <row r="106" spans="1:13" s="18" customFormat="1" ht="238.5" customHeight="1">
      <c r="A106" s="253">
        <v>6</v>
      </c>
      <c r="B106" s="81" t="s">
        <v>163</v>
      </c>
      <c r="C106" s="324" t="s">
        <v>171</v>
      </c>
      <c r="D106" s="325"/>
      <c r="E106" s="325"/>
      <c r="F106" s="325"/>
      <c r="G106" s="325"/>
      <c r="H106" s="325"/>
      <c r="I106" s="325"/>
      <c r="J106" s="325"/>
      <c r="K106" s="326"/>
    </row>
    <row r="107" spans="1:13" ht="180.75" customHeight="1" thickBot="1">
      <c r="A107" s="301">
        <v>7</v>
      </c>
      <c r="B107" s="82" t="s">
        <v>164</v>
      </c>
      <c r="C107" s="327" t="s">
        <v>172</v>
      </c>
      <c r="D107" s="328"/>
      <c r="E107" s="328"/>
      <c r="F107" s="328"/>
      <c r="G107" s="328"/>
      <c r="H107" s="328"/>
      <c r="I107" s="328"/>
      <c r="J107" s="328"/>
      <c r="K107" s="329"/>
    </row>
    <row r="108" spans="1:13" ht="1.5" customHeight="1" thickTop="1">
      <c r="A108" s="261"/>
      <c r="B108" s="251"/>
      <c r="C108" s="230"/>
      <c r="D108" s="230"/>
      <c r="E108" s="230"/>
      <c r="F108" s="230"/>
      <c r="G108" s="230"/>
      <c r="H108" s="230"/>
      <c r="I108" s="230"/>
      <c r="J108" s="230"/>
      <c r="K108" s="230"/>
    </row>
    <row r="109" spans="1:13" ht="48" customHeight="1">
      <c r="A109" s="330" t="str">
        <f>B15</f>
        <v>Numer ewidencyjny wniosku:</v>
      </c>
      <c r="B109" s="330"/>
      <c r="C109" s="267">
        <f>D15</f>
        <v>0</v>
      </c>
      <c r="D109" s="230"/>
      <c r="E109" s="230"/>
      <c r="F109" s="230"/>
      <c r="G109" s="230"/>
      <c r="H109" s="230"/>
      <c r="I109" s="230"/>
      <c r="J109" s="230"/>
      <c r="K109" s="230"/>
    </row>
    <row r="110" spans="1:13" ht="46.5">
      <c r="B110" s="331" t="s">
        <v>91</v>
      </c>
      <c r="C110" s="331"/>
      <c r="D110" s="331"/>
      <c r="E110" s="331"/>
      <c r="F110" s="331"/>
      <c r="G110" s="331"/>
      <c r="H110" s="331"/>
      <c r="I110" s="331"/>
      <c r="J110" s="331"/>
      <c r="K110" s="331"/>
      <c r="L110" s="256"/>
      <c r="M110" s="256"/>
    </row>
    <row r="111" spans="1:13">
      <c r="B111" s="119"/>
      <c r="C111" s="120"/>
      <c r="D111" s="120"/>
      <c r="E111" s="121"/>
      <c r="F111" s="121"/>
      <c r="G111" s="121"/>
      <c r="H111" s="121"/>
      <c r="I111" s="121"/>
      <c r="J111" s="121"/>
      <c r="K111" s="256"/>
      <c r="L111" s="256"/>
      <c r="M111" s="256"/>
    </row>
    <row r="112" spans="1:13">
      <c r="B112" s="122"/>
      <c r="C112" s="122"/>
      <c r="D112" s="122"/>
      <c r="J112" s="256"/>
      <c r="K112" s="256"/>
      <c r="L112" s="256"/>
      <c r="M112" s="256"/>
    </row>
    <row r="113" spans="1:13">
      <c r="D113" s="123"/>
    </row>
    <row r="114" spans="1:13">
      <c r="D114" s="123"/>
    </row>
    <row r="115" spans="1:13" ht="28.5">
      <c r="A115" s="322"/>
      <c r="B115" s="323"/>
      <c r="C115" s="73"/>
      <c r="D115" s="260"/>
      <c r="E115" s="332"/>
      <c r="F115" s="332"/>
      <c r="G115" s="332"/>
      <c r="H115" s="332"/>
      <c r="I115" s="332"/>
      <c r="J115" s="76"/>
      <c r="K115" s="18"/>
      <c r="L115" s="18"/>
      <c r="M115" s="18"/>
    </row>
    <row r="116" spans="1:13" ht="28.5">
      <c r="A116" s="77"/>
      <c r="B116" s="74"/>
      <c r="C116" s="78"/>
      <c r="D116" s="260"/>
      <c r="E116" s="260"/>
      <c r="F116" s="260"/>
      <c r="G116" s="260"/>
      <c r="H116" s="260"/>
      <c r="I116" s="260"/>
      <c r="J116" s="79"/>
      <c r="K116" s="18"/>
      <c r="L116" s="18"/>
      <c r="M116" s="18"/>
    </row>
    <row r="137" spans="1:10" ht="28.5">
      <c r="B137" s="322"/>
      <c r="C137" s="323"/>
      <c r="E137" s="260"/>
      <c r="J137" s="76"/>
    </row>
    <row r="139" spans="1:10" ht="28.5">
      <c r="A139" s="77"/>
    </row>
    <row r="152" spans="1:10" ht="57">
      <c r="B152" s="322" t="s">
        <v>39</v>
      </c>
      <c r="C152" s="323"/>
      <c r="D152" s="108"/>
      <c r="E152" s="260" t="s">
        <v>40</v>
      </c>
      <c r="J152" s="76" t="s">
        <v>51</v>
      </c>
    </row>
    <row r="154" spans="1:10" ht="28.5">
      <c r="A154" s="77" t="s">
        <v>43</v>
      </c>
    </row>
  </sheetData>
  <sheetProtection formatCells="0" formatColumns="0" formatRows="0" autoFilter="0"/>
  <protectedRanges>
    <protectedRange sqref="H40:I41" name="Zakres5"/>
    <protectedRange sqref="G89:G95" name="Rozstęp2"/>
    <protectedRange sqref="B21 A16:A34 D16:J34 B16:C20 B22:C34" name="Rozstęp1"/>
    <protectedRange sqref="A110:K116 B137:C137 A139 E137 J137 B152:C152 E152 J152 A154" name="Rozstęp3"/>
    <protectedRange sqref="I89:J95" name="Rozstęp4"/>
    <protectedRange sqref="H40:I41" name="Zakres6"/>
    <protectedRange sqref="H70:J74" name="Zakres7"/>
    <protectedRange sqref="A78:J83" name="Zakres8"/>
    <protectedRange sqref="H43:I51 H63:I68" name="Zakres9"/>
    <protectedRange sqref="A9:J14 A15:D15 F15:J15" name="Rozstęp1_1"/>
  </protectedRanges>
  <mergeCells count="164">
    <mergeCell ref="A65:A66"/>
    <mergeCell ref="B65:C66"/>
    <mergeCell ref="D65:G66"/>
    <mergeCell ref="H65:H66"/>
    <mergeCell ref="I65:I66"/>
    <mergeCell ref="J65:J66"/>
    <mergeCell ref="B94:C94"/>
    <mergeCell ref="I94:J94"/>
    <mergeCell ref="B72:G72"/>
    <mergeCell ref="H72:I72"/>
    <mergeCell ref="B73:G73"/>
    <mergeCell ref="H73:I73"/>
    <mergeCell ref="A87:A88"/>
    <mergeCell ref="B87:C88"/>
    <mergeCell ref="D87:D88"/>
    <mergeCell ref="E87:E88"/>
    <mergeCell ref="F87:F88"/>
    <mergeCell ref="F75:G75"/>
    <mergeCell ref="H75:J75"/>
    <mergeCell ref="D76:E76"/>
    <mergeCell ref="A77:J77"/>
    <mergeCell ref="F79:G79"/>
    <mergeCell ref="C81:G81"/>
    <mergeCell ref="G87:H87"/>
    <mergeCell ref="A61:A62"/>
    <mergeCell ref="B61:C62"/>
    <mergeCell ref="D61:G62"/>
    <mergeCell ref="H61:H62"/>
    <mergeCell ref="I61:I62"/>
    <mergeCell ref="J61:J62"/>
    <mergeCell ref="A63:A64"/>
    <mergeCell ref="B63:C64"/>
    <mergeCell ref="D63:G64"/>
    <mergeCell ref="H63:H64"/>
    <mergeCell ref="I63:I64"/>
    <mergeCell ref="J63:J64"/>
    <mergeCell ref="J57:J60"/>
    <mergeCell ref="A57:A60"/>
    <mergeCell ref="I57:I60"/>
    <mergeCell ref="A1:XFD1"/>
    <mergeCell ref="A2:J2"/>
    <mergeCell ref="B4:C4"/>
    <mergeCell ref="D4:J4"/>
    <mergeCell ref="B5:C5"/>
    <mergeCell ref="D5:J5"/>
    <mergeCell ref="B9:C9"/>
    <mergeCell ref="D9:J9"/>
    <mergeCell ref="D10:E10"/>
    <mergeCell ref="D11:E11"/>
    <mergeCell ref="D12:E12"/>
    <mergeCell ref="D15:E15"/>
    <mergeCell ref="G15:I15"/>
    <mergeCell ref="B6:C6"/>
    <mergeCell ref="D6:J6"/>
    <mergeCell ref="B7:C7"/>
    <mergeCell ref="D7:J7"/>
    <mergeCell ref="B8:C8"/>
    <mergeCell ref="D8:J8"/>
    <mergeCell ref="D13:E13"/>
    <mergeCell ref="B14:C14"/>
    <mergeCell ref="D14:E14"/>
    <mergeCell ref="D23:H23"/>
    <mergeCell ref="D24:H24"/>
    <mergeCell ref="B25:J25"/>
    <mergeCell ref="B26:J26"/>
    <mergeCell ref="B27:J27"/>
    <mergeCell ref="B28:J28"/>
    <mergeCell ref="A16:D16"/>
    <mergeCell ref="A17:J17"/>
    <mergeCell ref="D18:I18"/>
    <mergeCell ref="D19:J19"/>
    <mergeCell ref="B21:C21"/>
    <mergeCell ref="D21:J21"/>
    <mergeCell ref="D34:E34"/>
    <mergeCell ref="A35:J35"/>
    <mergeCell ref="B37:J37"/>
    <mergeCell ref="A38:J38"/>
    <mergeCell ref="D39:G39"/>
    <mergeCell ref="B40:C40"/>
    <mergeCell ref="D40:G40"/>
    <mergeCell ref="B29:J29"/>
    <mergeCell ref="B30:J30"/>
    <mergeCell ref="B31:J31"/>
    <mergeCell ref="B32:J32"/>
    <mergeCell ref="C33:D33"/>
    <mergeCell ref="E33:F33"/>
    <mergeCell ref="H33:J33"/>
    <mergeCell ref="B44:C44"/>
    <mergeCell ref="D44:G44"/>
    <mergeCell ref="B45:C45"/>
    <mergeCell ref="D45:G45"/>
    <mergeCell ref="B46:C46"/>
    <mergeCell ref="D46:G46"/>
    <mergeCell ref="B41:C41"/>
    <mergeCell ref="D41:G41"/>
    <mergeCell ref="B42:C42"/>
    <mergeCell ref="D42:G42"/>
    <mergeCell ref="B43:C43"/>
    <mergeCell ref="D43:G43"/>
    <mergeCell ref="B50:J50"/>
    <mergeCell ref="B51:J51"/>
    <mergeCell ref="B52:C52"/>
    <mergeCell ref="D52:G52"/>
    <mergeCell ref="B47:C47"/>
    <mergeCell ref="D47:G47"/>
    <mergeCell ref="B48:C48"/>
    <mergeCell ref="D48:G48"/>
    <mergeCell ref="B49:C49"/>
    <mergeCell ref="D49:G49"/>
    <mergeCell ref="B56:C56"/>
    <mergeCell ref="D56:G56"/>
    <mergeCell ref="B53:C53"/>
    <mergeCell ref="B54:C54"/>
    <mergeCell ref="B55:C55"/>
    <mergeCell ref="D53:G53"/>
    <mergeCell ref="D54:G54"/>
    <mergeCell ref="H70:I70"/>
    <mergeCell ref="B71:G71"/>
    <mergeCell ref="H71:I71"/>
    <mergeCell ref="B67:C67"/>
    <mergeCell ref="D67:G67"/>
    <mergeCell ref="B69:G69"/>
    <mergeCell ref="B70:G70"/>
    <mergeCell ref="D55:G55"/>
    <mergeCell ref="D57:G60"/>
    <mergeCell ref="B57:C60"/>
    <mergeCell ref="H57:H60"/>
    <mergeCell ref="I87:J88"/>
    <mergeCell ref="B89:C89"/>
    <mergeCell ref="I89:J89"/>
    <mergeCell ref="B90:C90"/>
    <mergeCell ref="I90:J90"/>
    <mergeCell ref="F82:G82"/>
    <mergeCell ref="H82:J82"/>
    <mergeCell ref="D83:E83"/>
    <mergeCell ref="B84:J84"/>
    <mergeCell ref="B85:J85"/>
    <mergeCell ref="B95:C95"/>
    <mergeCell ref="I95:J95"/>
    <mergeCell ref="B96:C96"/>
    <mergeCell ref="I96:J96"/>
    <mergeCell ref="H97:J97"/>
    <mergeCell ref="D98:E98"/>
    <mergeCell ref="B91:C91"/>
    <mergeCell ref="I91:J91"/>
    <mergeCell ref="B92:C92"/>
    <mergeCell ref="I92:J92"/>
    <mergeCell ref="B93:C93"/>
    <mergeCell ref="I93:J93"/>
    <mergeCell ref="B137:C137"/>
    <mergeCell ref="B152:C152"/>
    <mergeCell ref="C105:K105"/>
    <mergeCell ref="C107:K107"/>
    <mergeCell ref="A109:B109"/>
    <mergeCell ref="B110:K110"/>
    <mergeCell ref="A115:B115"/>
    <mergeCell ref="E115:I115"/>
    <mergeCell ref="A99:K99"/>
    <mergeCell ref="C100:K100"/>
    <mergeCell ref="C101:K101"/>
    <mergeCell ref="C102:K102"/>
    <mergeCell ref="C103:K103"/>
    <mergeCell ref="C104:K104"/>
    <mergeCell ref="C106:K106"/>
  </mergeCells>
  <printOptions horizontalCentered="1"/>
  <pageMargins left="0.15748031496062992" right="0.15748031496062992" top="0.51181102362204722" bottom="0.31496062992125984" header="0.19685039370078741" footer="0.31496062992125984"/>
  <pageSetup paperSize="9" scale="30" fitToHeight="20" orientation="landscape" r:id="rId1"/>
  <headerFooter>
    <oddHeader xml:space="preserve">&amp;L&amp;"Arial,Pogrubiony"&amp;22
&amp;C&amp;G&amp;R&amp;"Arial,Pogrubiony"&amp;20Wzór Karty Oceny Merytorycznej dla Działania 1.2. RPOWŚ 2014-2020&amp;"Arial,Normalny"&amp;10
</oddHeader>
    <oddFooter xml:space="preserve">&amp;C&amp;18Strona &amp;P z &amp;N
 </oddFooter>
  </headerFooter>
  <rowBreaks count="8" manualBreakCount="8">
    <brk id="15" max="10" man="1"/>
    <brk id="46" max="10" man="1"/>
    <brk id="57" max="10" man="1"/>
    <brk id="62" max="10" man="1"/>
    <brk id="75" max="10" man="1"/>
    <brk id="82" max="10" man="1"/>
    <brk id="101" max="10" man="1"/>
    <brk id="107" max="10" man="1"/>
  </rowBreaks>
  <drawing r:id="rId2"/>
  <legacyDrawingHF r:id="rId3"/>
</worksheet>
</file>

<file path=xl/worksheets/sheet2.xml><?xml version="1.0" encoding="utf-8"?>
<worksheet xmlns="http://schemas.openxmlformats.org/spreadsheetml/2006/main" xmlns:r="http://schemas.openxmlformats.org/officeDocument/2006/relationships">
  <dimension ref="A1:O154"/>
  <sheetViews>
    <sheetView showWhiteSpace="0" view="pageBreakPreview" topLeftCell="A115" zoomScale="30" zoomScaleNormal="100" zoomScaleSheetLayoutView="30" zoomScalePageLayoutView="40" workbookViewId="0">
      <selection activeCell="M2" sqref="M2"/>
    </sheetView>
  </sheetViews>
  <sheetFormatPr defaultRowHeight="26.25"/>
  <cols>
    <col min="1" max="1" width="14" style="100" customWidth="1"/>
    <col min="2" max="2" width="66.7109375" style="277" customWidth="1"/>
    <col min="3" max="3" width="54.42578125" style="277" customWidth="1"/>
    <col min="4" max="4" width="34.28515625" style="277" customWidth="1"/>
    <col min="5" max="5" width="43" style="277" customWidth="1"/>
    <col min="6" max="6" width="21.42578125" style="277" customWidth="1"/>
    <col min="7" max="7" width="97.42578125" style="4" customWidth="1"/>
    <col min="8" max="8" width="27.7109375" style="4" customWidth="1"/>
    <col min="9" max="9" width="33.28515625" style="4" customWidth="1"/>
    <col min="10" max="10" width="45.7109375" style="4" customWidth="1"/>
    <col min="11" max="11" width="9.140625" style="4"/>
    <col min="12" max="12" width="0.42578125" style="4" customWidth="1"/>
    <col min="13" max="15" width="9.140625" style="4" hidden="1" customWidth="1"/>
    <col min="16" max="16384" width="9.140625" style="4"/>
  </cols>
  <sheetData>
    <row r="1" spans="1:15" s="454" customFormat="1" ht="73.5" customHeight="1"/>
    <row r="2" spans="1:15" s="18" customFormat="1" ht="132.75" customHeight="1">
      <c r="A2" s="455" t="s">
        <v>82</v>
      </c>
      <c r="B2" s="455"/>
      <c r="C2" s="455"/>
      <c r="D2" s="455"/>
      <c r="E2" s="455"/>
      <c r="F2" s="455"/>
      <c r="G2" s="455"/>
      <c r="H2" s="455"/>
      <c r="I2" s="455"/>
      <c r="J2" s="455"/>
    </row>
    <row r="3" spans="1:15" s="18" customFormat="1" ht="81" customHeight="1">
      <c r="A3" s="275"/>
      <c r="B3" s="275"/>
      <c r="C3" s="275"/>
      <c r="D3" s="275"/>
      <c r="E3" s="275"/>
      <c r="F3" s="275"/>
      <c r="G3" s="275"/>
      <c r="H3" s="275"/>
      <c r="I3" s="275"/>
      <c r="J3" s="275"/>
    </row>
    <row r="4" spans="1:15" s="18" customFormat="1" ht="264" customHeight="1">
      <c r="A4" s="99"/>
      <c r="B4" s="456" t="s">
        <v>83</v>
      </c>
      <c r="C4" s="456"/>
      <c r="D4" s="456" t="s">
        <v>136</v>
      </c>
      <c r="E4" s="456"/>
      <c r="F4" s="456"/>
      <c r="G4" s="456"/>
      <c r="H4" s="456"/>
      <c r="I4" s="456"/>
      <c r="J4" s="456"/>
    </row>
    <row r="5" spans="1:15" s="18" customFormat="1" ht="83.25" customHeight="1">
      <c r="A5" s="16"/>
      <c r="B5" s="457" t="s">
        <v>49</v>
      </c>
      <c r="C5" s="457"/>
      <c r="D5" s="458" t="s">
        <v>137</v>
      </c>
      <c r="E5" s="458"/>
      <c r="F5" s="458"/>
      <c r="G5" s="458"/>
      <c r="H5" s="458"/>
      <c r="I5" s="458"/>
      <c r="J5" s="458"/>
    </row>
    <row r="6" spans="1:15" s="18" customFormat="1" ht="81.75" customHeight="1">
      <c r="A6" s="16"/>
      <c r="B6" s="457" t="s">
        <v>50</v>
      </c>
      <c r="C6" s="457"/>
      <c r="D6" s="465" t="s">
        <v>138</v>
      </c>
      <c r="E6" s="465"/>
      <c r="F6" s="465"/>
      <c r="G6" s="465"/>
      <c r="H6" s="465"/>
      <c r="I6" s="465"/>
      <c r="J6" s="465"/>
    </row>
    <row r="7" spans="1:15" s="18" customFormat="1" ht="71.25" customHeight="1">
      <c r="A7" s="16"/>
      <c r="B7" s="457" t="s">
        <v>53</v>
      </c>
      <c r="C7" s="457"/>
      <c r="D7" s="466">
        <f>'Oceniający 1 '!D7:J7</f>
        <v>0</v>
      </c>
      <c r="E7" s="466"/>
      <c r="F7" s="466"/>
      <c r="G7" s="466"/>
      <c r="H7" s="466"/>
      <c r="I7" s="466"/>
      <c r="J7" s="466"/>
    </row>
    <row r="8" spans="1:15" s="18" customFormat="1" ht="84" customHeight="1">
      <c r="A8" s="44"/>
      <c r="B8" s="459" t="s">
        <v>84</v>
      </c>
      <c r="C8" s="459"/>
      <c r="D8" s="504">
        <f>'Oceniający 1 '!D8:J8</f>
        <v>0</v>
      </c>
      <c r="E8" s="504"/>
      <c r="F8" s="504"/>
      <c r="G8" s="504"/>
      <c r="H8" s="504"/>
      <c r="I8" s="504"/>
      <c r="J8" s="504"/>
      <c r="K8" s="47"/>
    </row>
    <row r="9" spans="1:15" s="47" customFormat="1" ht="87" customHeight="1">
      <c r="A9" s="44"/>
      <c r="B9" s="459" t="s">
        <v>42</v>
      </c>
      <c r="C9" s="459"/>
      <c r="D9" s="505">
        <f>'Oceniający 1 '!D9:J9</f>
        <v>0</v>
      </c>
      <c r="E9" s="505"/>
      <c r="F9" s="505"/>
      <c r="G9" s="505"/>
      <c r="H9" s="505"/>
      <c r="I9" s="505"/>
      <c r="J9" s="505"/>
      <c r="L9" s="18"/>
      <c r="M9" s="18"/>
      <c r="N9" s="18"/>
      <c r="O9" s="18"/>
    </row>
    <row r="10" spans="1:15" ht="80.25" customHeight="1">
      <c r="B10" s="134" t="s">
        <v>1</v>
      </c>
      <c r="C10" s="135"/>
      <c r="D10" s="506">
        <f>'Oceniający 1 '!D10:E10</f>
        <v>0</v>
      </c>
      <c r="E10" s="506"/>
      <c r="F10" s="302"/>
      <c r="G10" s="303"/>
      <c r="H10" s="303"/>
      <c r="I10" s="303"/>
      <c r="J10" s="304"/>
      <c r="L10" s="18"/>
      <c r="M10" s="18"/>
      <c r="N10" s="18"/>
      <c r="O10" s="18"/>
    </row>
    <row r="11" spans="1:15" ht="97.5" customHeight="1">
      <c r="B11" s="134" t="s">
        <v>85</v>
      </c>
      <c r="C11" s="135"/>
      <c r="D11" s="506">
        <f>'Oceniający 1 '!D11:E11</f>
        <v>0</v>
      </c>
      <c r="E11" s="506"/>
      <c r="F11" s="303"/>
      <c r="G11" s="303"/>
      <c r="H11" s="303"/>
      <c r="I11" s="303"/>
      <c r="J11" s="304"/>
      <c r="L11" s="18"/>
      <c r="M11" s="18"/>
      <c r="N11" s="18"/>
      <c r="O11" s="18"/>
    </row>
    <row r="12" spans="1:15" ht="102" customHeight="1">
      <c r="B12" s="134" t="s">
        <v>132</v>
      </c>
      <c r="C12" s="136"/>
      <c r="D12" s="506">
        <f>'Oceniający 1 '!D12:E12</f>
        <v>0</v>
      </c>
      <c r="E12" s="506"/>
      <c r="F12" s="305"/>
      <c r="G12" s="306"/>
      <c r="H12" s="307"/>
      <c r="I12" s="308"/>
      <c r="J12" s="304"/>
      <c r="L12" s="18"/>
      <c r="M12" s="18"/>
      <c r="N12" s="18"/>
      <c r="O12" s="18"/>
    </row>
    <row r="13" spans="1:15" ht="102" customHeight="1">
      <c r="B13" s="134" t="str">
        <f>'[1]Oceniający 1'!$B$13</f>
        <v xml:space="preserve">- w tym EFRR: </v>
      </c>
      <c r="C13" s="136"/>
      <c r="D13" s="506">
        <f>'Oceniający 1 '!D13:E13</f>
        <v>0</v>
      </c>
      <c r="E13" s="506"/>
      <c r="F13" s="305"/>
      <c r="G13" s="306"/>
      <c r="H13" s="307"/>
      <c r="I13" s="308"/>
      <c r="J13" s="304"/>
      <c r="L13" s="18"/>
      <c r="M13" s="18"/>
      <c r="N13" s="18"/>
      <c r="O13" s="18"/>
    </row>
    <row r="14" spans="1:15" ht="61.5" customHeight="1">
      <c r="B14" s="468"/>
      <c r="C14" s="468"/>
      <c r="D14" s="437"/>
      <c r="E14" s="437"/>
      <c r="F14" s="6"/>
      <c r="G14" s="7"/>
      <c r="H14" s="8"/>
      <c r="I14" s="9"/>
      <c r="L14" s="18"/>
      <c r="M14" s="18"/>
      <c r="N14" s="18"/>
      <c r="O14" s="18"/>
    </row>
    <row r="15" spans="1:15" ht="66" customHeight="1">
      <c r="B15" s="48" t="s">
        <v>122</v>
      </c>
      <c r="C15" s="48"/>
      <c r="D15" s="463"/>
      <c r="E15" s="463"/>
      <c r="F15" s="11"/>
      <c r="G15" s="464" t="s">
        <v>129</v>
      </c>
      <c r="H15" s="464"/>
      <c r="I15" s="464"/>
      <c r="J15" s="277"/>
      <c r="K15" s="277"/>
      <c r="L15" s="18"/>
      <c r="M15" s="18"/>
      <c r="N15" s="18"/>
      <c r="O15" s="18"/>
    </row>
    <row r="16" spans="1:15" s="277" customFormat="1" ht="101.25" hidden="1" customHeight="1">
      <c r="A16" s="441" t="str">
        <f>B15</f>
        <v>Numer ewidencyjny wniosku:</v>
      </c>
      <c r="B16" s="441"/>
      <c r="C16" s="441"/>
      <c r="D16" s="441"/>
      <c r="E16" s="102">
        <f>D15</f>
        <v>0</v>
      </c>
      <c r="F16" s="103">
        <f>F15</f>
        <v>0</v>
      </c>
      <c r="H16" s="18"/>
      <c r="I16" s="13"/>
      <c r="J16" s="104"/>
      <c r="K16" s="101"/>
      <c r="L16" s="18"/>
      <c r="M16" s="18"/>
      <c r="N16" s="18"/>
      <c r="O16" s="18"/>
    </row>
    <row r="17" spans="1:15" s="277" customFormat="1" ht="123.75" hidden="1" customHeight="1">
      <c r="A17" s="442" t="s">
        <v>52</v>
      </c>
      <c r="B17" s="442"/>
      <c r="C17" s="442"/>
      <c r="D17" s="442"/>
      <c r="E17" s="442"/>
      <c r="F17" s="442"/>
      <c r="G17" s="442"/>
      <c r="H17" s="442"/>
      <c r="I17" s="442"/>
      <c r="J17" s="442"/>
      <c r="L17" s="18"/>
      <c r="M17" s="18"/>
      <c r="N17" s="18"/>
      <c r="O17" s="18"/>
    </row>
    <row r="18" spans="1:15" s="277" customFormat="1" ht="61.5" hidden="1" customHeight="1">
      <c r="A18" s="105" t="str">
        <f>B5</f>
        <v>OŚ PRIORYTETOWA:</v>
      </c>
      <c r="C18" s="292" t="str">
        <f>D5</f>
        <v>1. Innowacje i nauka</v>
      </c>
      <c r="D18" s="443">
        <f>E5</f>
        <v>0</v>
      </c>
      <c r="E18" s="443"/>
      <c r="F18" s="443"/>
      <c r="G18" s="443"/>
      <c r="H18" s="443"/>
      <c r="I18" s="443"/>
      <c r="L18" s="18"/>
      <c r="M18" s="18"/>
      <c r="N18" s="18"/>
      <c r="O18" s="18"/>
    </row>
    <row r="19" spans="1:15" s="277" customFormat="1" ht="52.5" hidden="1" customHeight="1">
      <c r="A19" s="100"/>
      <c r="B19" s="106" t="s">
        <v>42</v>
      </c>
      <c r="C19" s="107"/>
      <c r="D19" s="444">
        <f>D9</f>
        <v>0</v>
      </c>
      <c r="E19" s="444"/>
      <c r="F19" s="444"/>
      <c r="G19" s="444"/>
      <c r="H19" s="444"/>
      <c r="I19" s="444"/>
      <c r="J19" s="444"/>
      <c r="L19" s="18"/>
      <c r="M19" s="18"/>
      <c r="N19" s="18"/>
      <c r="O19" s="18"/>
    </row>
    <row r="20" spans="1:15" s="277" customFormat="1" hidden="1">
      <c r="A20" s="100"/>
      <c r="B20" s="107"/>
      <c r="C20" s="12"/>
      <c r="D20" s="12"/>
      <c r="G20" s="4"/>
      <c r="H20" s="4"/>
      <c r="I20" s="4"/>
      <c r="L20" s="18"/>
      <c r="M20" s="18"/>
      <c r="N20" s="18"/>
      <c r="O20" s="18"/>
    </row>
    <row r="21" spans="1:15" ht="35.25" hidden="1" customHeight="1">
      <c r="B21" s="445" t="s">
        <v>55</v>
      </c>
      <c r="C21" s="445"/>
      <c r="D21" s="446" t="e">
        <f>#REF!</f>
        <v>#REF!</v>
      </c>
      <c r="E21" s="446"/>
      <c r="F21" s="446"/>
      <c r="G21" s="446"/>
      <c r="H21" s="446"/>
      <c r="I21" s="446"/>
      <c r="J21" s="446"/>
      <c r="L21" s="18"/>
      <c r="M21" s="18"/>
      <c r="N21" s="18"/>
      <c r="O21" s="18"/>
    </row>
    <row r="22" spans="1:15" ht="40.5" hidden="1" customHeight="1">
      <c r="B22" s="108" t="s">
        <v>29</v>
      </c>
      <c r="C22" s="12"/>
      <c r="L22" s="18"/>
      <c r="M22" s="18"/>
      <c r="N22" s="18"/>
      <c r="O22" s="18"/>
    </row>
    <row r="23" spans="1:15" ht="54.75" hidden="1" customHeight="1">
      <c r="B23" s="77" t="s">
        <v>30</v>
      </c>
      <c r="C23" s="276"/>
      <c r="D23" s="438"/>
      <c r="E23" s="438"/>
      <c r="F23" s="438"/>
      <c r="G23" s="438"/>
      <c r="H23" s="438"/>
      <c r="I23" s="109"/>
      <c r="J23" s="109"/>
      <c r="L23" s="18"/>
      <c r="M23" s="18"/>
      <c r="N23" s="18"/>
      <c r="O23" s="18"/>
    </row>
    <row r="24" spans="1:15" s="18" customFormat="1" ht="67.5" hidden="1" customHeight="1">
      <c r="A24" s="16"/>
      <c r="B24" s="77" t="s">
        <v>31</v>
      </c>
      <c r="C24" s="110"/>
      <c r="D24" s="438"/>
      <c r="E24" s="438"/>
      <c r="F24" s="438"/>
      <c r="G24" s="438"/>
      <c r="H24" s="438"/>
      <c r="I24" s="110"/>
      <c r="J24" s="110"/>
    </row>
    <row r="25" spans="1:15" ht="47.25" hidden="1" customHeight="1">
      <c r="B25" s="440" t="s">
        <v>5</v>
      </c>
      <c r="C25" s="440"/>
      <c r="D25" s="440"/>
      <c r="E25" s="440"/>
      <c r="F25" s="440"/>
      <c r="G25" s="440"/>
      <c r="H25" s="440"/>
      <c r="I25" s="440"/>
      <c r="J25" s="440"/>
      <c r="L25" s="18"/>
      <c r="M25" s="18"/>
      <c r="N25" s="18"/>
      <c r="O25" s="18"/>
    </row>
    <row r="26" spans="1:15" ht="96" hidden="1" customHeight="1">
      <c r="A26" s="111" t="s">
        <v>20</v>
      </c>
      <c r="B26" s="433" t="s">
        <v>127</v>
      </c>
      <c r="C26" s="433"/>
      <c r="D26" s="433"/>
      <c r="E26" s="433"/>
      <c r="F26" s="433"/>
      <c r="G26" s="433"/>
      <c r="H26" s="433"/>
      <c r="I26" s="433"/>
      <c r="J26" s="433"/>
      <c r="L26" s="18"/>
      <c r="M26" s="18"/>
      <c r="N26" s="18"/>
      <c r="O26" s="18"/>
    </row>
    <row r="27" spans="1:15" ht="116.25" hidden="1" customHeight="1">
      <c r="A27" s="111" t="s">
        <v>21</v>
      </c>
      <c r="B27" s="433" t="s">
        <v>2</v>
      </c>
      <c r="C27" s="433"/>
      <c r="D27" s="433"/>
      <c r="E27" s="433"/>
      <c r="F27" s="433"/>
      <c r="G27" s="433"/>
      <c r="H27" s="433"/>
      <c r="I27" s="433"/>
      <c r="J27" s="433"/>
      <c r="L27" s="18"/>
      <c r="M27" s="18"/>
      <c r="N27" s="18"/>
      <c r="O27" s="18"/>
    </row>
    <row r="28" spans="1:15" ht="93.75" hidden="1" customHeight="1">
      <c r="A28" s="111" t="s">
        <v>22</v>
      </c>
      <c r="B28" s="433" t="s">
        <v>3</v>
      </c>
      <c r="C28" s="433"/>
      <c r="D28" s="433"/>
      <c r="E28" s="433"/>
      <c r="F28" s="433"/>
      <c r="G28" s="433"/>
      <c r="H28" s="433"/>
      <c r="I28" s="433"/>
      <c r="J28" s="433"/>
      <c r="L28" s="18"/>
      <c r="M28" s="18"/>
      <c r="N28" s="18"/>
      <c r="O28" s="18"/>
    </row>
    <row r="29" spans="1:15" ht="83.25" hidden="1" customHeight="1">
      <c r="A29" s="111" t="s">
        <v>23</v>
      </c>
      <c r="B29" s="433" t="s">
        <v>4</v>
      </c>
      <c r="C29" s="433"/>
      <c r="D29" s="433"/>
      <c r="E29" s="433"/>
      <c r="F29" s="433"/>
      <c r="G29" s="433"/>
      <c r="H29" s="433"/>
      <c r="I29" s="433"/>
      <c r="J29" s="433"/>
      <c r="L29" s="18"/>
      <c r="M29" s="18"/>
      <c r="N29" s="18"/>
      <c r="O29" s="18"/>
    </row>
    <row r="30" spans="1:15" ht="56.25" hidden="1" customHeight="1">
      <c r="A30" s="111" t="s">
        <v>24</v>
      </c>
      <c r="B30" s="433" t="s">
        <v>27</v>
      </c>
      <c r="C30" s="433"/>
      <c r="D30" s="433"/>
      <c r="E30" s="433"/>
      <c r="F30" s="433"/>
      <c r="G30" s="433"/>
      <c r="H30" s="433"/>
      <c r="I30" s="433"/>
      <c r="J30" s="433"/>
      <c r="L30" s="18"/>
      <c r="M30" s="18"/>
      <c r="N30" s="18"/>
      <c r="O30" s="18"/>
    </row>
    <row r="31" spans="1:15" ht="60.75" hidden="1" customHeight="1">
      <c r="A31" s="111" t="s">
        <v>25</v>
      </c>
      <c r="B31" s="433" t="s">
        <v>28</v>
      </c>
      <c r="C31" s="433"/>
      <c r="D31" s="433"/>
      <c r="E31" s="433"/>
      <c r="F31" s="433"/>
      <c r="G31" s="433"/>
      <c r="H31" s="433"/>
      <c r="I31" s="433"/>
      <c r="J31" s="433"/>
      <c r="L31" s="18"/>
      <c r="M31" s="18"/>
      <c r="N31" s="18"/>
      <c r="O31" s="18"/>
    </row>
    <row r="32" spans="1:15" ht="90" hidden="1" customHeight="1">
      <c r="A32" s="111" t="s">
        <v>26</v>
      </c>
      <c r="B32" s="433" t="s">
        <v>48</v>
      </c>
      <c r="C32" s="433"/>
      <c r="D32" s="433"/>
      <c r="E32" s="433"/>
      <c r="F32" s="433"/>
      <c r="G32" s="433"/>
      <c r="H32" s="433"/>
      <c r="I32" s="433"/>
      <c r="J32" s="433"/>
      <c r="L32" s="18"/>
      <c r="M32" s="18"/>
      <c r="N32" s="18"/>
      <c r="O32" s="18"/>
    </row>
    <row r="33" spans="1:15" ht="115.5" hidden="1" customHeight="1">
      <c r="B33" s="112" t="s">
        <v>32</v>
      </c>
      <c r="C33" s="434"/>
      <c r="D33" s="434"/>
      <c r="E33" s="435"/>
      <c r="F33" s="435"/>
      <c r="G33" s="113"/>
      <c r="H33" s="436" t="s">
        <v>46</v>
      </c>
      <c r="I33" s="436"/>
      <c r="J33" s="436"/>
      <c r="L33" s="18"/>
      <c r="M33" s="18"/>
      <c r="N33" s="18"/>
      <c r="O33" s="18"/>
    </row>
    <row r="34" spans="1:15" s="18" customFormat="1" ht="77.25" customHeight="1">
      <c r="A34" s="16"/>
      <c r="B34" s="281" t="str">
        <f>B15</f>
        <v>Numer ewidencyjny wniosku:</v>
      </c>
      <c r="C34" s="270">
        <f>C15</f>
        <v>0</v>
      </c>
      <c r="D34" s="426"/>
      <c r="E34" s="426"/>
      <c r="F34" s="17"/>
    </row>
    <row r="35" spans="1:15" s="47" customFormat="1" ht="66.75" customHeight="1">
      <c r="A35" s="428" t="s">
        <v>92</v>
      </c>
      <c r="B35" s="428"/>
      <c r="C35" s="428"/>
      <c r="D35" s="428"/>
      <c r="E35" s="428"/>
      <c r="F35" s="428"/>
      <c r="G35" s="428"/>
      <c r="H35" s="428"/>
      <c r="I35" s="428"/>
      <c r="J35" s="428"/>
      <c r="L35" s="18"/>
      <c r="M35" s="18"/>
      <c r="N35" s="18"/>
      <c r="O35" s="18"/>
    </row>
    <row r="36" spans="1:15" s="47" customFormat="1" ht="38.25" customHeight="1">
      <c r="A36" s="19"/>
      <c r="B36" s="278"/>
      <c r="C36" s="278"/>
      <c r="D36" s="278"/>
      <c r="E36" s="278"/>
      <c r="F36" s="278"/>
      <c r="G36" s="278"/>
      <c r="H36" s="278"/>
      <c r="I36" s="278"/>
      <c r="J36" s="278"/>
      <c r="L36" s="18"/>
      <c r="M36" s="18"/>
      <c r="N36" s="18"/>
      <c r="O36" s="18"/>
    </row>
    <row r="37" spans="1:15" s="47" customFormat="1" ht="79.5" customHeight="1">
      <c r="A37" s="19"/>
      <c r="B37" s="428" t="s">
        <v>79</v>
      </c>
      <c r="C37" s="428"/>
      <c r="D37" s="428"/>
      <c r="E37" s="428"/>
      <c r="F37" s="428"/>
      <c r="G37" s="428"/>
      <c r="H37" s="428"/>
      <c r="I37" s="428"/>
      <c r="J37" s="428"/>
      <c r="L37" s="18"/>
      <c r="M37" s="18"/>
      <c r="N37" s="18"/>
      <c r="O37" s="18"/>
    </row>
    <row r="38" spans="1:15" s="47" customFormat="1" ht="69" customHeight="1" thickBot="1">
      <c r="A38" s="507" t="s">
        <v>78</v>
      </c>
      <c r="B38" s="507"/>
      <c r="C38" s="507"/>
      <c r="D38" s="507"/>
      <c r="E38" s="507"/>
      <c r="F38" s="507"/>
      <c r="G38" s="507"/>
      <c r="H38" s="507"/>
      <c r="I38" s="507"/>
      <c r="J38" s="507"/>
      <c r="L38" s="18"/>
      <c r="M38" s="18"/>
      <c r="N38" s="18"/>
      <c r="O38" s="18"/>
    </row>
    <row r="39" spans="1:15" s="114" customFormat="1" ht="66.75" customHeight="1" thickTop="1">
      <c r="A39" s="211" t="s">
        <v>14</v>
      </c>
      <c r="B39" s="212" t="s">
        <v>58</v>
      </c>
      <c r="C39" s="213"/>
      <c r="D39" s="430" t="s">
        <v>59</v>
      </c>
      <c r="E39" s="431"/>
      <c r="F39" s="431"/>
      <c r="G39" s="432"/>
      <c r="H39" s="214" t="s">
        <v>6</v>
      </c>
      <c r="I39" s="214" t="s">
        <v>7</v>
      </c>
      <c r="J39" s="215" t="s">
        <v>8</v>
      </c>
      <c r="K39" s="133"/>
      <c r="L39" s="18"/>
      <c r="M39" s="18"/>
      <c r="N39" s="18"/>
      <c r="O39" s="18"/>
    </row>
    <row r="40" spans="1:15" ht="94.5" customHeight="1">
      <c r="A40" s="25">
        <v>1</v>
      </c>
      <c r="B40" s="387" t="s">
        <v>60</v>
      </c>
      <c r="C40" s="361"/>
      <c r="D40" s="388" t="s">
        <v>61</v>
      </c>
      <c r="E40" s="389"/>
      <c r="F40" s="389"/>
      <c r="G40" s="390"/>
      <c r="H40" s="26"/>
      <c r="I40" s="26"/>
      <c r="J40" s="27"/>
      <c r="L40" s="18"/>
      <c r="M40" s="18"/>
      <c r="N40" s="18"/>
      <c r="O40" s="18"/>
    </row>
    <row r="41" spans="1:15" ht="310.5" customHeight="1">
      <c r="A41" s="25">
        <v>2</v>
      </c>
      <c r="B41" s="387" t="s">
        <v>62</v>
      </c>
      <c r="C41" s="361"/>
      <c r="D41" s="388" t="s">
        <v>131</v>
      </c>
      <c r="E41" s="389"/>
      <c r="F41" s="389"/>
      <c r="G41" s="390"/>
      <c r="H41" s="26"/>
      <c r="I41" s="26"/>
      <c r="J41" s="27"/>
      <c r="L41" s="18"/>
      <c r="M41" s="18"/>
      <c r="N41" s="18"/>
      <c r="O41" s="18"/>
    </row>
    <row r="42" spans="1:15" ht="71.25" customHeight="1">
      <c r="A42" s="25">
        <v>3</v>
      </c>
      <c r="B42" s="387" t="s">
        <v>63</v>
      </c>
      <c r="C42" s="361"/>
      <c r="D42" s="388" t="s">
        <v>64</v>
      </c>
      <c r="E42" s="389"/>
      <c r="F42" s="389"/>
      <c r="G42" s="390"/>
      <c r="H42" s="26"/>
      <c r="I42" s="26"/>
      <c r="J42" s="27"/>
      <c r="L42" s="18"/>
      <c r="M42" s="18"/>
      <c r="N42" s="18"/>
      <c r="O42" s="18"/>
    </row>
    <row r="43" spans="1:15" ht="242.25" customHeight="1">
      <c r="A43" s="25">
        <v>4</v>
      </c>
      <c r="B43" s="387" t="s">
        <v>65</v>
      </c>
      <c r="C43" s="361"/>
      <c r="D43" s="388" t="s">
        <v>66</v>
      </c>
      <c r="E43" s="389"/>
      <c r="F43" s="389"/>
      <c r="G43" s="390"/>
      <c r="H43" s="26"/>
      <c r="I43" s="26"/>
      <c r="J43" s="27"/>
      <c r="L43" s="18"/>
      <c r="M43" s="18"/>
      <c r="N43" s="18"/>
      <c r="O43" s="18"/>
    </row>
    <row r="44" spans="1:15" ht="322.5" customHeight="1">
      <c r="A44" s="25">
        <v>5</v>
      </c>
      <c r="B44" s="387" t="s">
        <v>67</v>
      </c>
      <c r="C44" s="361"/>
      <c r="D44" s="388" t="s">
        <v>123</v>
      </c>
      <c r="E44" s="389"/>
      <c r="F44" s="389"/>
      <c r="G44" s="390"/>
      <c r="H44" s="26"/>
      <c r="I44" s="26"/>
      <c r="J44" s="27"/>
      <c r="L44" s="18"/>
      <c r="M44" s="18"/>
      <c r="N44" s="18"/>
      <c r="O44" s="18"/>
    </row>
    <row r="45" spans="1:15" ht="125.25" customHeight="1">
      <c r="A45" s="25">
        <v>6</v>
      </c>
      <c r="B45" s="387" t="s">
        <v>69</v>
      </c>
      <c r="C45" s="361"/>
      <c r="D45" s="388" t="s">
        <v>70</v>
      </c>
      <c r="E45" s="389"/>
      <c r="F45" s="389"/>
      <c r="G45" s="390"/>
      <c r="H45" s="26"/>
      <c r="I45" s="26"/>
      <c r="J45" s="27"/>
      <c r="L45" s="18"/>
      <c r="M45" s="18"/>
      <c r="N45" s="18"/>
      <c r="O45" s="18"/>
    </row>
    <row r="46" spans="1:15" ht="142.5" customHeight="1">
      <c r="A46" s="25">
        <v>7</v>
      </c>
      <c r="B46" s="387" t="s">
        <v>71</v>
      </c>
      <c r="C46" s="361"/>
      <c r="D46" s="388" t="s">
        <v>72</v>
      </c>
      <c r="E46" s="389"/>
      <c r="F46" s="389"/>
      <c r="G46" s="390"/>
      <c r="H46" s="26"/>
      <c r="I46" s="26"/>
      <c r="J46" s="27"/>
      <c r="L46" s="18"/>
      <c r="M46" s="18"/>
      <c r="N46" s="18"/>
      <c r="O46" s="18"/>
    </row>
    <row r="47" spans="1:15" ht="147" customHeight="1">
      <c r="A47" s="25">
        <v>8</v>
      </c>
      <c r="B47" s="387" t="s">
        <v>73</v>
      </c>
      <c r="C47" s="361"/>
      <c r="D47" s="388" t="s">
        <v>74</v>
      </c>
      <c r="E47" s="389"/>
      <c r="F47" s="389"/>
      <c r="G47" s="390"/>
      <c r="H47" s="26"/>
      <c r="I47" s="26"/>
      <c r="J47" s="27"/>
      <c r="L47" s="18"/>
      <c r="M47" s="18"/>
      <c r="N47" s="18"/>
      <c r="O47" s="18"/>
    </row>
    <row r="48" spans="1:15" ht="123" customHeight="1">
      <c r="A48" s="25">
        <v>9</v>
      </c>
      <c r="B48" s="387" t="s">
        <v>75</v>
      </c>
      <c r="C48" s="361"/>
      <c r="D48" s="388" t="s">
        <v>76</v>
      </c>
      <c r="E48" s="389"/>
      <c r="F48" s="389"/>
      <c r="G48" s="390"/>
      <c r="H48" s="26"/>
      <c r="I48" s="26"/>
      <c r="J48" s="27"/>
      <c r="L48" s="18"/>
      <c r="M48" s="18"/>
      <c r="N48" s="18"/>
      <c r="O48" s="18"/>
    </row>
    <row r="49" spans="1:15" ht="27.75" customHeight="1">
      <c r="A49" s="25"/>
      <c r="B49" s="423"/>
      <c r="C49" s="424"/>
      <c r="D49" s="423"/>
      <c r="E49" s="425"/>
      <c r="F49" s="425"/>
      <c r="G49" s="424"/>
      <c r="H49" s="26"/>
      <c r="I49" s="26"/>
      <c r="J49" s="27"/>
      <c r="L49" s="18"/>
      <c r="M49" s="18"/>
      <c r="N49" s="18"/>
      <c r="O49" s="18"/>
    </row>
    <row r="50" spans="1:15" ht="82.5" customHeight="1">
      <c r="A50" s="25"/>
      <c r="B50" s="412" t="s">
        <v>77</v>
      </c>
      <c r="C50" s="413"/>
      <c r="D50" s="413"/>
      <c r="E50" s="413"/>
      <c r="F50" s="413"/>
      <c r="G50" s="413"/>
      <c r="H50" s="413"/>
      <c r="I50" s="413"/>
      <c r="J50" s="414"/>
      <c r="L50" s="18"/>
      <c r="M50" s="18"/>
      <c r="N50" s="18"/>
      <c r="O50" s="18"/>
    </row>
    <row r="51" spans="1:15" ht="36.75" customHeight="1">
      <c r="A51" s="25"/>
      <c r="B51" s="415" t="s">
        <v>78</v>
      </c>
      <c r="C51" s="416"/>
      <c r="D51" s="416"/>
      <c r="E51" s="416"/>
      <c r="F51" s="416"/>
      <c r="G51" s="416"/>
      <c r="H51" s="416"/>
      <c r="I51" s="416"/>
      <c r="J51" s="417"/>
      <c r="L51" s="18"/>
      <c r="M51" s="18"/>
      <c r="N51" s="18"/>
      <c r="O51" s="18"/>
    </row>
    <row r="52" spans="1:15" s="115" customFormat="1" ht="79.5" customHeight="1">
      <c r="A52" s="28" t="s">
        <v>14</v>
      </c>
      <c r="B52" s="418" t="s">
        <v>58</v>
      </c>
      <c r="C52" s="419"/>
      <c r="D52" s="420" t="s">
        <v>59</v>
      </c>
      <c r="E52" s="421"/>
      <c r="F52" s="421"/>
      <c r="G52" s="422"/>
      <c r="H52" s="23" t="s">
        <v>6</v>
      </c>
      <c r="I52" s="23" t="s">
        <v>7</v>
      </c>
      <c r="J52" s="24" t="s">
        <v>8</v>
      </c>
      <c r="K52" s="132"/>
      <c r="L52" s="18"/>
      <c r="M52" s="18"/>
      <c r="N52" s="18"/>
      <c r="O52" s="18"/>
    </row>
    <row r="53" spans="1:15" s="115" customFormat="1" ht="99" customHeight="1">
      <c r="A53" s="293">
        <v>1</v>
      </c>
      <c r="B53" s="379" t="s">
        <v>140</v>
      </c>
      <c r="C53" s="380"/>
      <c r="D53" s="381" t="s">
        <v>141</v>
      </c>
      <c r="E53" s="382"/>
      <c r="F53" s="382"/>
      <c r="G53" s="383"/>
      <c r="H53" s="294"/>
      <c r="I53" s="294"/>
      <c r="J53" s="295"/>
      <c r="K53" s="132"/>
      <c r="L53" s="18"/>
      <c r="M53" s="18"/>
      <c r="N53" s="18"/>
      <c r="O53" s="18"/>
    </row>
    <row r="54" spans="1:15" s="115" customFormat="1" ht="179.25" customHeight="1">
      <c r="A54" s="293">
        <v>2</v>
      </c>
      <c r="B54" s="379" t="s">
        <v>139</v>
      </c>
      <c r="C54" s="380"/>
      <c r="D54" s="381" t="s">
        <v>142</v>
      </c>
      <c r="E54" s="382"/>
      <c r="F54" s="382"/>
      <c r="G54" s="383"/>
      <c r="H54" s="294"/>
      <c r="I54" s="294"/>
      <c r="J54" s="295"/>
      <c r="K54" s="132"/>
      <c r="L54" s="18"/>
      <c r="M54" s="18"/>
      <c r="N54" s="18"/>
      <c r="O54" s="18"/>
    </row>
    <row r="55" spans="1:15" s="115" customFormat="1" ht="234.75" customHeight="1">
      <c r="A55" s="293">
        <v>3</v>
      </c>
      <c r="B55" s="379" t="s">
        <v>144</v>
      </c>
      <c r="C55" s="380"/>
      <c r="D55" s="381" t="s">
        <v>143</v>
      </c>
      <c r="E55" s="382"/>
      <c r="F55" s="382"/>
      <c r="G55" s="383"/>
      <c r="H55" s="294"/>
      <c r="I55" s="294"/>
      <c r="J55" s="295"/>
      <c r="K55" s="132"/>
      <c r="L55" s="18"/>
      <c r="M55" s="18"/>
      <c r="N55" s="18"/>
      <c r="O55" s="18"/>
    </row>
    <row r="56" spans="1:15" s="115" customFormat="1" ht="192.75" customHeight="1">
      <c r="A56" s="293">
        <v>4</v>
      </c>
      <c r="B56" s="379" t="s">
        <v>145</v>
      </c>
      <c r="C56" s="380"/>
      <c r="D56" s="381" t="s">
        <v>146</v>
      </c>
      <c r="E56" s="382"/>
      <c r="F56" s="382"/>
      <c r="G56" s="383"/>
      <c r="H56" s="294"/>
      <c r="I56" s="294"/>
      <c r="J56" s="295"/>
      <c r="K56" s="132"/>
      <c r="L56" s="18"/>
      <c r="M56" s="18"/>
      <c r="N56" s="18"/>
      <c r="O56" s="18"/>
    </row>
    <row r="57" spans="1:15" s="115" customFormat="1" ht="409.5" customHeight="1">
      <c r="A57" s="451">
        <v>5</v>
      </c>
      <c r="B57" s="508" t="s">
        <v>147</v>
      </c>
      <c r="C57" s="509"/>
      <c r="D57" s="394" t="s">
        <v>148</v>
      </c>
      <c r="E57" s="395"/>
      <c r="F57" s="395"/>
      <c r="G57" s="396"/>
      <c r="H57" s="409"/>
      <c r="I57" s="409"/>
      <c r="J57" s="448"/>
      <c r="K57" s="132"/>
      <c r="L57" s="18"/>
      <c r="M57" s="18"/>
      <c r="N57" s="18"/>
      <c r="O57" s="18"/>
    </row>
    <row r="58" spans="1:15" s="115" customFormat="1" ht="409.5" customHeight="1">
      <c r="A58" s="452"/>
      <c r="B58" s="510"/>
      <c r="C58" s="511"/>
      <c r="D58" s="397"/>
      <c r="E58" s="398"/>
      <c r="F58" s="398"/>
      <c r="G58" s="399"/>
      <c r="H58" s="410"/>
      <c r="I58" s="410"/>
      <c r="J58" s="449"/>
      <c r="K58" s="132"/>
      <c r="L58" s="18"/>
      <c r="M58" s="18"/>
      <c r="N58" s="18"/>
      <c r="O58" s="18"/>
    </row>
    <row r="59" spans="1:15" s="115" customFormat="1" ht="409.5" customHeight="1">
      <c r="A59" s="452"/>
      <c r="B59" s="510"/>
      <c r="C59" s="511"/>
      <c r="D59" s="397"/>
      <c r="E59" s="398"/>
      <c r="F59" s="398"/>
      <c r="G59" s="399"/>
      <c r="H59" s="410"/>
      <c r="I59" s="410"/>
      <c r="J59" s="449"/>
      <c r="K59" s="132"/>
      <c r="L59" s="18"/>
      <c r="M59" s="18"/>
      <c r="N59" s="18"/>
      <c r="O59" s="18"/>
    </row>
    <row r="60" spans="1:15" s="115" customFormat="1" ht="210.75" customHeight="1">
      <c r="A60" s="453"/>
      <c r="B60" s="512"/>
      <c r="C60" s="513"/>
      <c r="D60" s="400"/>
      <c r="E60" s="401"/>
      <c r="F60" s="401"/>
      <c r="G60" s="402"/>
      <c r="H60" s="411"/>
      <c r="I60" s="411"/>
      <c r="J60" s="450"/>
      <c r="K60" s="132"/>
      <c r="L60" s="18"/>
      <c r="M60" s="18"/>
      <c r="N60" s="18"/>
      <c r="O60" s="18"/>
    </row>
    <row r="61" spans="1:15" s="115" customFormat="1" ht="409.5" customHeight="1">
      <c r="A61" s="451">
        <v>6</v>
      </c>
      <c r="B61" s="508" t="s">
        <v>149</v>
      </c>
      <c r="C61" s="509"/>
      <c r="D61" s="394" t="s">
        <v>150</v>
      </c>
      <c r="E61" s="395"/>
      <c r="F61" s="395"/>
      <c r="G61" s="396"/>
      <c r="H61" s="409"/>
      <c r="I61" s="409"/>
      <c r="J61" s="448"/>
      <c r="K61" s="132"/>
      <c r="L61" s="18"/>
      <c r="M61" s="18"/>
      <c r="N61" s="18"/>
      <c r="O61" s="18"/>
    </row>
    <row r="62" spans="1:15" s="115" customFormat="1" ht="172.5" customHeight="1">
      <c r="A62" s="453"/>
      <c r="B62" s="512"/>
      <c r="C62" s="513"/>
      <c r="D62" s="400"/>
      <c r="E62" s="401"/>
      <c r="F62" s="401"/>
      <c r="G62" s="402"/>
      <c r="H62" s="411"/>
      <c r="I62" s="411"/>
      <c r="J62" s="450"/>
      <c r="K62" s="132"/>
      <c r="L62" s="18"/>
      <c r="M62" s="18"/>
      <c r="N62" s="18"/>
      <c r="O62" s="18"/>
    </row>
    <row r="63" spans="1:15" ht="408.75" customHeight="1">
      <c r="A63" s="451">
        <v>7</v>
      </c>
      <c r="B63" s="474" t="s">
        <v>151</v>
      </c>
      <c r="C63" s="475"/>
      <c r="D63" s="478" t="s">
        <v>152</v>
      </c>
      <c r="E63" s="479"/>
      <c r="F63" s="479"/>
      <c r="G63" s="480"/>
      <c r="H63" s="484"/>
      <c r="I63" s="484"/>
      <c r="J63" s="486"/>
      <c r="L63" s="18"/>
      <c r="M63" s="18"/>
      <c r="N63" s="18"/>
      <c r="O63" s="18"/>
    </row>
    <row r="64" spans="1:15" ht="120.75" customHeight="1">
      <c r="A64" s="453"/>
      <c r="B64" s="476"/>
      <c r="C64" s="477"/>
      <c r="D64" s="481"/>
      <c r="E64" s="482"/>
      <c r="F64" s="482"/>
      <c r="G64" s="483"/>
      <c r="H64" s="485"/>
      <c r="I64" s="485"/>
      <c r="J64" s="487"/>
      <c r="L64" s="18"/>
      <c r="M64" s="18"/>
      <c r="N64" s="18"/>
      <c r="O64" s="18"/>
    </row>
    <row r="65" spans="1:15" ht="409.5" customHeight="1">
      <c r="A65" s="451">
        <v>8</v>
      </c>
      <c r="B65" s="514" t="s">
        <v>153</v>
      </c>
      <c r="C65" s="515"/>
      <c r="D65" s="478" t="s">
        <v>154</v>
      </c>
      <c r="E65" s="479"/>
      <c r="F65" s="479"/>
      <c r="G65" s="480"/>
      <c r="H65" s="484"/>
      <c r="I65" s="484"/>
      <c r="J65" s="486"/>
      <c r="L65" s="18"/>
      <c r="M65" s="18"/>
      <c r="N65" s="18"/>
      <c r="O65" s="18"/>
    </row>
    <row r="66" spans="1:15" ht="123" customHeight="1">
      <c r="A66" s="453"/>
      <c r="B66" s="516"/>
      <c r="C66" s="517"/>
      <c r="D66" s="481"/>
      <c r="E66" s="482"/>
      <c r="F66" s="482"/>
      <c r="G66" s="483"/>
      <c r="H66" s="485"/>
      <c r="I66" s="485"/>
      <c r="J66" s="487"/>
      <c r="L66" s="18"/>
      <c r="M66" s="18"/>
      <c r="N66" s="18"/>
      <c r="O66" s="18"/>
    </row>
    <row r="67" spans="1:15" ht="345" customHeight="1" thickBot="1">
      <c r="A67" s="293">
        <v>9</v>
      </c>
      <c r="B67" s="387" t="s">
        <v>155</v>
      </c>
      <c r="C67" s="361"/>
      <c r="D67" s="388" t="s">
        <v>156</v>
      </c>
      <c r="E67" s="389"/>
      <c r="F67" s="389"/>
      <c r="G67" s="390"/>
      <c r="H67" s="26"/>
      <c r="I67" s="26"/>
      <c r="J67" s="27"/>
      <c r="L67" s="18"/>
      <c r="M67" s="18"/>
      <c r="N67" s="18"/>
      <c r="O67" s="18"/>
    </row>
    <row r="68" spans="1:15" ht="57.75" hidden="1" customHeight="1" thickBot="1">
      <c r="A68" s="29"/>
      <c r="B68" s="30"/>
      <c r="C68" s="30"/>
      <c r="D68" s="30"/>
      <c r="E68" s="30"/>
      <c r="F68" s="30"/>
      <c r="G68" s="30"/>
      <c r="H68" s="31"/>
      <c r="I68" s="31"/>
      <c r="J68" s="31"/>
      <c r="L68" s="18"/>
      <c r="M68" s="18"/>
      <c r="N68" s="18"/>
      <c r="O68" s="18"/>
    </row>
    <row r="69" spans="1:15" ht="74.25" customHeight="1" thickTop="1">
      <c r="A69" s="32" t="s">
        <v>14</v>
      </c>
      <c r="B69" s="391" t="s">
        <v>33</v>
      </c>
      <c r="C69" s="392"/>
      <c r="D69" s="392"/>
      <c r="E69" s="392"/>
      <c r="F69" s="392"/>
      <c r="G69" s="393"/>
      <c r="H69" s="33" t="s">
        <v>34</v>
      </c>
      <c r="I69" s="34"/>
      <c r="J69" s="35" t="s">
        <v>35</v>
      </c>
      <c r="L69" s="18"/>
      <c r="M69" s="18"/>
      <c r="N69" s="18"/>
      <c r="O69" s="18"/>
    </row>
    <row r="70" spans="1:15" ht="48" customHeight="1">
      <c r="A70" s="25" t="s">
        <v>9</v>
      </c>
      <c r="B70" s="489" t="s">
        <v>80</v>
      </c>
      <c r="C70" s="354"/>
      <c r="D70" s="354"/>
      <c r="E70" s="354"/>
      <c r="F70" s="354"/>
      <c r="G70" s="355"/>
      <c r="H70" s="384"/>
      <c r="I70" s="385"/>
      <c r="J70" s="36"/>
      <c r="L70" s="18"/>
      <c r="M70" s="18"/>
      <c r="N70" s="18"/>
      <c r="O70" s="18"/>
    </row>
    <row r="71" spans="1:15" ht="48" customHeight="1">
      <c r="A71" s="25" t="s">
        <v>10</v>
      </c>
      <c r="B71" s="489" t="s">
        <v>36</v>
      </c>
      <c r="C71" s="354"/>
      <c r="D71" s="354"/>
      <c r="E71" s="354"/>
      <c r="F71" s="354"/>
      <c r="G71" s="355"/>
      <c r="H71" s="384"/>
      <c r="I71" s="385"/>
      <c r="J71" s="36"/>
      <c r="L71" s="18"/>
      <c r="M71" s="18"/>
      <c r="N71" s="18"/>
      <c r="O71" s="18"/>
    </row>
    <row r="72" spans="1:15" ht="48" customHeight="1">
      <c r="A72" s="37" t="s">
        <v>11</v>
      </c>
      <c r="B72" s="489" t="s">
        <v>133</v>
      </c>
      <c r="C72" s="354"/>
      <c r="D72" s="354"/>
      <c r="E72" s="354"/>
      <c r="F72" s="354"/>
      <c r="G72" s="355"/>
      <c r="H72" s="384"/>
      <c r="I72" s="385"/>
      <c r="J72" s="38"/>
      <c r="L72" s="18"/>
      <c r="M72" s="18"/>
      <c r="N72" s="18"/>
      <c r="O72" s="18"/>
    </row>
    <row r="73" spans="1:15" ht="48" customHeight="1" thickBot="1">
      <c r="A73" s="39" t="s">
        <v>12</v>
      </c>
      <c r="B73" s="518" t="s">
        <v>135</v>
      </c>
      <c r="C73" s="519"/>
      <c r="D73" s="519"/>
      <c r="E73" s="519"/>
      <c r="F73" s="519"/>
      <c r="G73" s="520"/>
      <c r="H73" s="491"/>
      <c r="I73" s="492"/>
      <c r="J73" s="40"/>
      <c r="L73" s="18"/>
      <c r="M73" s="18"/>
      <c r="N73" s="18"/>
      <c r="O73" s="18"/>
    </row>
    <row r="74" spans="1:15" ht="48" customHeight="1" thickTop="1">
      <c r="A74" s="29"/>
      <c r="B74" s="41"/>
      <c r="C74" s="42"/>
      <c r="D74" s="42"/>
      <c r="E74" s="42"/>
      <c r="F74" s="41"/>
      <c r="G74" s="41"/>
      <c r="H74" s="43"/>
      <c r="I74" s="43"/>
      <c r="J74" s="43"/>
      <c r="L74" s="18"/>
      <c r="M74" s="18"/>
      <c r="N74" s="18"/>
      <c r="O74" s="18"/>
    </row>
    <row r="75" spans="1:15" ht="54.75" customHeight="1">
      <c r="A75" s="44"/>
      <c r="B75" s="45" t="s">
        <v>43</v>
      </c>
      <c r="C75" s="46"/>
      <c r="D75" s="47"/>
      <c r="E75" s="47"/>
      <c r="F75" s="499"/>
      <c r="G75" s="499"/>
      <c r="H75" s="375" t="s">
        <v>47</v>
      </c>
      <c r="I75" s="375"/>
      <c r="J75" s="375"/>
      <c r="L75" s="18"/>
      <c r="M75" s="18"/>
      <c r="N75" s="18"/>
      <c r="O75" s="18"/>
    </row>
    <row r="76" spans="1:15" s="18" customFormat="1" ht="60" customHeight="1">
      <c r="A76" s="16"/>
      <c r="B76" s="281" t="str">
        <f>B15</f>
        <v>Numer ewidencyjny wniosku:</v>
      </c>
      <c r="C76" s="271">
        <f>D15</f>
        <v>0</v>
      </c>
      <c r="D76" s="376"/>
      <c r="E76" s="376"/>
      <c r="F76" s="17"/>
    </row>
    <row r="77" spans="1:15" ht="104.25" customHeight="1">
      <c r="A77" s="331" t="s">
        <v>107</v>
      </c>
      <c r="B77" s="331"/>
      <c r="C77" s="331"/>
      <c r="D77" s="331"/>
      <c r="E77" s="331"/>
      <c r="F77" s="331"/>
      <c r="G77" s="331"/>
      <c r="H77" s="331"/>
      <c r="I77" s="331"/>
      <c r="J77" s="331"/>
      <c r="L77" s="18"/>
      <c r="M77" s="18"/>
      <c r="N77" s="18"/>
      <c r="O77" s="18"/>
    </row>
    <row r="78" spans="1:15" ht="408.95" customHeight="1">
      <c r="D78" s="50"/>
      <c r="L78" s="18"/>
      <c r="M78" s="18"/>
      <c r="N78" s="18"/>
      <c r="O78" s="18"/>
    </row>
    <row r="79" spans="1:15" ht="409.5" customHeight="1">
      <c r="D79" s="50"/>
      <c r="F79" s="373"/>
      <c r="G79" s="373"/>
      <c r="H79" s="280"/>
      <c r="I79" s="280"/>
      <c r="L79" s="18"/>
      <c r="M79" s="18"/>
      <c r="N79" s="18"/>
      <c r="O79" s="18"/>
    </row>
    <row r="80" spans="1:15" ht="325.5" customHeight="1">
      <c r="D80" s="50"/>
      <c r="F80" s="279"/>
      <c r="G80" s="280"/>
      <c r="H80" s="280"/>
      <c r="I80" s="280"/>
      <c r="L80" s="18"/>
      <c r="M80" s="18"/>
      <c r="N80" s="18"/>
      <c r="O80" s="18"/>
    </row>
    <row r="81" spans="1:15" s="10" customFormat="1" ht="69" customHeight="1">
      <c r="A81" s="100"/>
      <c r="B81" s="48"/>
      <c r="C81" s="501" t="s">
        <v>89</v>
      </c>
      <c r="D81" s="501"/>
      <c r="E81" s="501"/>
      <c r="F81" s="501"/>
      <c r="G81" s="501"/>
      <c r="H81" s="49"/>
      <c r="I81" s="49"/>
      <c r="L81" s="18"/>
      <c r="M81" s="18"/>
      <c r="N81" s="18"/>
      <c r="O81" s="18"/>
    </row>
    <row r="82" spans="1:15" ht="57.75" customHeight="1">
      <c r="B82" s="45" t="s">
        <v>43</v>
      </c>
      <c r="C82" s="281"/>
      <c r="D82" s="50"/>
      <c r="F82" s="373"/>
      <c r="G82" s="373"/>
      <c r="H82" s="375" t="s">
        <v>46</v>
      </c>
      <c r="I82" s="375"/>
      <c r="J82" s="375"/>
      <c r="K82" s="116"/>
      <c r="L82" s="18"/>
      <c r="M82" s="18"/>
      <c r="N82" s="18"/>
      <c r="O82" s="18"/>
    </row>
    <row r="83" spans="1:15" s="18" customFormat="1" ht="63" customHeight="1">
      <c r="A83" s="16"/>
      <c r="B83" s="281" t="str">
        <f>B15</f>
        <v>Numer ewidencyjny wniosku:</v>
      </c>
      <c r="C83" s="271">
        <f>D15</f>
        <v>0</v>
      </c>
      <c r="D83" s="376"/>
      <c r="E83" s="376"/>
      <c r="F83" s="17"/>
    </row>
    <row r="84" spans="1:15" ht="55.5" customHeight="1">
      <c r="B84" s="377" t="s">
        <v>90</v>
      </c>
      <c r="C84" s="377"/>
      <c r="D84" s="377"/>
      <c r="E84" s="377"/>
      <c r="F84" s="377"/>
      <c r="G84" s="377"/>
      <c r="H84" s="377"/>
      <c r="I84" s="377"/>
      <c r="J84" s="377"/>
      <c r="L84" s="18"/>
      <c r="M84" s="18"/>
      <c r="N84" s="18"/>
      <c r="O84" s="18"/>
    </row>
    <row r="85" spans="1:15" ht="90" customHeight="1">
      <c r="B85" s="378" t="s">
        <v>81</v>
      </c>
      <c r="C85" s="378"/>
      <c r="D85" s="378"/>
      <c r="E85" s="378"/>
      <c r="F85" s="378"/>
      <c r="G85" s="378"/>
      <c r="H85" s="378"/>
      <c r="I85" s="378"/>
      <c r="J85" s="378"/>
      <c r="L85" s="18"/>
      <c r="M85" s="18"/>
      <c r="N85" s="18"/>
      <c r="O85" s="18"/>
    </row>
    <row r="86" spans="1:15" ht="42" customHeight="1" thickBot="1">
      <c r="B86" s="117"/>
      <c r="C86" s="16"/>
      <c r="D86" s="118"/>
      <c r="L86" s="18"/>
      <c r="M86" s="18"/>
      <c r="N86" s="18"/>
      <c r="O86" s="18"/>
    </row>
    <row r="87" spans="1:15" ht="72.75" customHeight="1" thickTop="1">
      <c r="A87" s="493" t="s">
        <v>14</v>
      </c>
      <c r="B87" s="363" t="s">
        <v>15</v>
      </c>
      <c r="C87" s="521"/>
      <c r="D87" s="497" t="s">
        <v>17</v>
      </c>
      <c r="E87" s="497" t="s">
        <v>16</v>
      </c>
      <c r="F87" s="497" t="s">
        <v>44</v>
      </c>
      <c r="G87" s="502" t="s">
        <v>41</v>
      </c>
      <c r="H87" s="503"/>
      <c r="I87" s="363" t="s">
        <v>57</v>
      </c>
      <c r="J87" s="364"/>
      <c r="L87" s="18"/>
      <c r="M87" s="18"/>
      <c r="N87" s="18"/>
      <c r="O87" s="18"/>
    </row>
    <row r="88" spans="1:15" s="53" customFormat="1" ht="115.5" customHeight="1" thickBot="1">
      <c r="A88" s="494"/>
      <c r="B88" s="365"/>
      <c r="C88" s="522"/>
      <c r="D88" s="498"/>
      <c r="E88" s="498"/>
      <c r="F88" s="498"/>
      <c r="G88" s="51" t="s">
        <v>45</v>
      </c>
      <c r="H88" s="52" t="s">
        <v>38</v>
      </c>
      <c r="I88" s="365"/>
      <c r="J88" s="366"/>
      <c r="L88" s="18"/>
      <c r="M88" s="18"/>
      <c r="N88" s="18"/>
      <c r="O88" s="18"/>
    </row>
    <row r="89" spans="1:15" ht="97.5" customHeight="1" thickTop="1">
      <c r="A89" s="57" t="s">
        <v>9</v>
      </c>
      <c r="B89" s="523" t="s">
        <v>158</v>
      </c>
      <c r="C89" s="524"/>
      <c r="D89" s="54" t="s">
        <v>88</v>
      </c>
      <c r="E89" s="54">
        <v>3</v>
      </c>
      <c r="F89" s="55">
        <v>12</v>
      </c>
      <c r="G89" s="56"/>
      <c r="H89" s="56">
        <v>0</v>
      </c>
      <c r="I89" s="369"/>
      <c r="J89" s="370"/>
      <c r="L89" s="18"/>
      <c r="M89" s="18"/>
      <c r="N89" s="18"/>
      <c r="O89" s="18"/>
    </row>
    <row r="90" spans="1:15" ht="84" customHeight="1">
      <c r="A90" s="57" t="s">
        <v>10</v>
      </c>
      <c r="B90" s="489" t="s">
        <v>159</v>
      </c>
      <c r="C90" s="355"/>
      <c r="D90" s="58" t="s">
        <v>165</v>
      </c>
      <c r="E90" s="58">
        <v>3</v>
      </c>
      <c r="F90" s="59">
        <v>9</v>
      </c>
      <c r="G90" s="60"/>
      <c r="H90" s="60">
        <f>IF((G90&lt;=2),E90*G90,"bład")</f>
        <v>0</v>
      </c>
      <c r="I90" s="371"/>
      <c r="J90" s="372"/>
      <c r="L90" s="18"/>
      <c r="M90" s="18"/>
      <c r="N90" s="18"/>
      <c r="O90" s="18"/>
    </row>
    <row r="91" spans="1:15" ht="80.25" customHeight="1">
      <c r="A91" s="57" t="s">
        <v>11</v>
      </c>
      <c r="B91" s="489" t="s">
        <v>160</v>
      </c>
      <c r="C91" s="355"/>
      <c r="D91" s="61" t="s">
        <v>165</v>
      </c>
      <c r="E91" s="58">
        <v>2</v>
      </c>
      <c r="F91" s="59">
        <v>6</v>
      </c>
      <c r="G91" s="60"/>
      <c r="H91" s="62">
        <f>IF((G91&lt;=4),E91*G91,"bład")</f>
        <v>0</v>
      </c>
      <c r="I91" s="356"/>
      <c r="J91" s="525"/>
      <c r="L91" s="18"/>
      <c r="M91" s="18"/>
      <c r="N91" s="18"/>
      <c r="O91" s="18"/>
    </row>
    <row r="92" spans="1:15" ht="82.5" customHeight="1">
      <c r="A92" s="57" t="s">
        <v>12</v>
      </c>
      <c r="B92" s="489" t="s">
        <v>161</v>
      </c>
      <c r="C92" s="355"/>
      <c r="D92" s="58" t="s">
        <v>165</v>
      </c>
      <c r="E92" s="58">
        <v>2</v>
      </c>
      <c r="F92" s="63">
        <v>6</v>
      </c>
      <c r="G92" s="60"/>
      <c r="H92" s="60">
        <f>IF((G92&lt;=2),E92*G92,"bład")</f>
        <v>0</v>
      </c>
      <c r="I92" s="358"/>
      <c r="J92" s="359"/>
      <c r="L92" s="18"/>
      <c r="M92" s="18"/>
      <c r="N92" s="18"/>
      <c r="O92" s="18"/>
    </row>
    <row r="93" spans="1:15" ht="85.5" customHeight="1">
      <c r="A93" s="57" t="s">
        <v>13</v>
      </c>
      <c r="B93" s="387" t="s">
        <v>162</v>
      </c>
      <c r="C93" s="361"/>
      <c r="D93" s="58" t="s">
        <v>86</v>
      </c>
      <c r="E93" s="58">
        <v>3</v>
      </c>
      <c r="F93" s="63">
        <v>6</v>
      </c>
      <c r="G93" s="60"/>
      <c r="H93" s="60">
        <f>IF((G93&lt;=4),E93*G93,"bład")</f>
        <v>0</v>
      </c>
      <c r="I93" s="358"/>
      <c r="J93" s="359"/>
      <c r="L93" s="18"/>
      <c r="M93" s="18"/>
      <c r="N93" s="18"/>
      <c r="O93" s="18"/>
    </row>
    <row r="94" spans="1:15" ht="85.5" customHeight="1">
      <c r="A94" s="57" t="s">
        <v>98</v>
      </c>
      <c r="B94" s="489" t="s">
        <v>163</v>
      </c>
      <c r="C94" s="355"/>
      <c r="D94" s="58" t="s">
        <v>86</v>
      </c>
      <c r="E94" s="58">
        <v>2</v>
      </c>
      <c r="F94" s="63">
        <v>4</v>
      </c>
      <c r="G94" s="60"/>
      <c r="H94" s="60">
        <v>0</v>
      </c>
      <c r="I94" s="358"/>
      <c r="J94" s="488"/>
      <c r="L94" s="18"/>
      <c r="M94" s="18"/>
      <c r="N94" s="18"/>
      <c r="O94" s="18"/>
    </row>
    <row r="95" spans="1:15" ht="85.5" customHeight="1" thickBot="1">
      <c r="A95" s="57" t="s">
        <v>157</v>
      </c>
      <c r="B95" s="518" t="s">
        <v>164</v>
      </c>
      <c r="C95" s="520"/>
      <c r="D95" s="64" t="s">
        <v>86</v>
      </c>
      <c r="E95" s="64">
        <v>3</v>
      </c>
      <c r="F95" s="65">
        <v>6</v>
      </c>
      <c r="G95" s="299"/>
      <c r="H95" s="299">
        <f>IF((G95&lt;=2),E95*G95,"bład")</f>
        <v>0</v>
      </c>
      <c r="I95" s="529"/>
      <c r="J95" s="530"/>
      <c r="L95" s="18"/>
      <c r="M95" s="18"/>
      <c r="N95" s="18"/>
      <c r="O95" s="18"/>
    </row>
    <row r="96" spans="1:15" ht="105" customHeight="1" thickTop="1" thickBot="1">
      <c r="A96" s="66"/>
      <c r="B96" s="349" t="s">
        <v>18</v>
      </c>
      <c r="C96" s="350"/>
      <c r="D96" s="67"/>
      <c r="E96" s="67"/>
      <c r="F96" s="68">
        <f>SUM(F89:F95)</f>
        <v>49</v>
      </c>
      <c r="G96" s="67"/>
      <c r="H96" s="266">
        <f>SUM(H89:H95)</f>
        <v>0</v>
      </c>
      <c r="I96" s="349"/>
      <c r="J96" s="351"/>
      <c r="L96" s="18"/>
      <c r="M96" s="18"/>
      <c r="N96" s="18"/>
      <c r="O96" s="18"/>
    </row>
    <row r="97" spans="1:15" ht="112.5" customHeight="1" thickTop="1">
      <c r="A97" s="29"/>
      <c r="B97" s="45" t="s">
        <v>43</v>
      </c>
      <c r="C97" s="69"/>
      <c r="D97" s="69"/>
      <c r="E97" s="69"/>
      <c r="F97" s="70"/>
      <c r="G97" s="69"/>
      <c r="H97" s="531" t="s">
        <v>46</v>
      </c>
      <c r="I97" s="531"/>
      <c r="J97" s="531"/>
      <c r="L97" s="18"/>
      <c r="M97" s="18"/>
      <c r="N97" s="18"/>
      <c r="O97" s="18"/>
    </row>
    <row r="98" spans="1:15" s="18" customFormat="1" ht="79.5" customHeight="1" thickBot="1">
      <c r="A98" s="16"/>
      <c r="B98" s="281" t="str">
        <f>B15</f>
        <v>Numer ewidencyjny wniosku:</v>
      </c>
      <c r="C98" s="246">
        <f>D15</f>
        <v>0</v>
      </c>
      <c r="D98" s="532"/>
      <c r="E98" s="532"/>
      <c r="F98" s="71"/>
      <c r="G98" s="72"/>
      <c r="H98" s="72"/>
      <c r="I98" s="72"/>
      <c r="J98" s="72"/>
      <c r="K98" s="72"/>
    </row>
    <row r="99" spans="1:15" s="277" customFormat="1" ht="107.25" customHeight="1" thickTop="1" thickBot="1">
      <c r="A99" s="526" t="s">
        <v>100</v>
      </c>
      <c r="B99" s="527"/>
      <c r="C99" s="527"/>
      <c r="D99" s="527"/>
      <c r="E99" s="527"/>
      <c r="F99" s="527"/>
      <c r="G99" s="527"/>
      <c r="H99" s="527"/>
      <c r="I99" s="527"/>
      <c r="J99" s="527"/>
      <c r="K99" s="528"/>
      <c r="L99" s="18"/>
      <c r="M99" s="18"/>
      <c r="N99" s="18"/>
      <c r="O99" s="18"/>
    </row>
    <row r="100" spans="1:15" s="277" customFormat="1" ht="66" customHeight="1" thickTop="1">
      <c r="A100" s="32" t="s">
        <v>14</v>
      </c>
      <c r="B100" s="284" t="s">
        <v>15</v>
      </c>
      <c r="C100" s="336" t="s">
        <v>19</v>
      </c>
      <c r="D100" s="337"/>
      <c r="E100" s="337"/>
      <c r="F100" s="337"/>
      <c r="G100" s="337"/>
      <c r="H100" s="337"/>
      <c r="I100" s="337"/>
      <c r="J100" s="337"/>
      <c r="K100" s="338"/>
      <c r="L100" s="18"/>
      <c r="M100" s="18"/>
      <c r="N100" s="18"/>
      <c r="O100" s="18"/>
    </row>
    <row r="101" spans="1:15" s="277" customFormat="1" ht="253.5" customHeight="1">
      <c r="A101" s="221">
        <v>1</v>
      </c>
      <c r="B101" s="282" t="s">
        <v>158</v>
      </c>
      <c r="C101" s="324" t="s">
        <v>166</v>
      </c>
      <c r="D101" s="325"/>
      <c r="E101" s="325"/>
      <c r="F101" s="325"/>
      <c r="G101" s="325"/>
      <c r="H101" s="325"/>
      <c r="I101" s="325"/>
      <c r="J101" s="325"/>
      <c r="K101" s="326"/>
      <c r="L101" s="18"/>
      <c r="M101" s="18"/>
      <c r="N101" s="18"/>
      <c r="O101" s="18"/>
    </row>
    <row r="102" spans="1:15" ht="321" customHeight="1">
      <c r="A102" s="253">
        <v>2</v>
      </c>
      <c r="B102" s="300" t="s">
        <v>159</v>
      </c>
      <c r="C102" s="339" t="s">
        <v>167</v>
      </c>
      <c r="D102" s="340"/>
      <c r="E102" s="340"/>
      <c r="F102" s="340"/>
      <c r="G102" s="340"/>
      <c r="H102" s="340"/>
      <c r="I102" s="340"/>
      <c r="J102" s="340"/>
      <c r="K102" s="341"/>
      <c r="L102" s="18"/>
      <c r="M102" s="18"/>
      <c r="N102" s="18"/>
      <c r="O102" s="18"/>
    </row>
    <row r="103" spans="1:15" ht="388.5" customHeight="1">
      <c r="A103" s="221">
        <v>3</v>
      </c>
      <c r="B103" s="282" t="s">
        <v>160</v>
      </c>
      <c r="C103" s="342" t="s">
        <v>168</v>
      </c>
      <c r="D103" s="343"/>
      <c r="E103" s="343"/>
      <c r="F103" s="343"/>
      <c r="G103" s="343"/>
      <c r="H103" s="343"/>
      <c r="I103" s="343"/>
      <c r="J103" s="343"/>
      <c r="K103" s="344"/>
      <c r="L103" s="18"/>
      <c r="M103" s="18"/>
      <c r="N103" s="18"/>
      <c r="O103" s="18"/>
    </row>
    <row r="104" spans="1:15" s="18" customFormat="1" ht="409.5" customHeight="1">
      <c r="A104" s="253">
        <v>4</v>
      </c>
      <c r="B104" s="80" t="s">
        <v>161</v>
      </c>
      <c r="C104" s="342" t="s">
        <v>169</v>
      </c>
      <c r="D104" s="343"/>
      <c r="E104" s="343"/>
      <c r="F104" s="343"/>
      <c r="G104" s="343"/>
      <c r="H104" s="343"/>
      <c r="I104" s="343"/>
      <c r="J104" s="343"/>
      <c r="K104" s="344"/>
    </row>
    <row r="105" spans="1:15" s="18" customFormat="1" ht="158.25" customHeight="1">
      <c r="A105" s="221">
        <v>5</v>
      </c>
      <c r="B105" s="81" t="s">
        <v>162</v>
      </c>
      <c r="C105" s="324" t="s">
        <v>170</v>
      </c>
      <c r="D105" s="325"/>
      <c r="E105" s="325"/>
      <c r="F105" s="325"/>
      <c r="G105" s="325"/>
      <c r="H105" s="325"/>
      <c r="I105" s="325"/>
      <c r="J105" s="325"/>
      <c r="K105" s="326"/>
    </row>
    <row r="106" spans="1:15" s="18" customFormat="1" ht="247.5" customHeight="1">
      <c r="A106" s="253">
        <v>6</v>
      </c>
      <c r="B106" s="81" t="s">
        <v>163</v>
      </c>
      <c r="C106" s="324" t="s">
        <v>171</v>
      </c>
      <c r="D106" s="325"/>
      <c r="E106" s="325"/>
      <c r="F106" s="325"/>
      <c r="G106" s="325"/>
      <c r="H106" s="325"/>
      <c r="I106" s="325"/>
      <c r="J106" s="325"/>
      <c r="K106" s="326"/>
    </row>
    <row r="107" spans="1:15" ht="210" customHeight="1" thickBot="1">
      <c r="A107" s="301">
        <v>7</v>
      </c>
      <c r="B107" s="82" t="s">
        <v>164</v>
      </c>
      <c r="C107" s="327" t="s">
        <v>172</v>
      </c>
      <c r="D107" s="328"/>
      <c r="E107" s="328"/>
      <c r="F107" s="328"/>
      <c r="G107" s="328"/>
      <c r="H107" s="328"/>
      <c r="I107" s="328"/>
      <c r="J107" s="328"/>
      <c r="K107" s="329"/>
      <c r="L107" s="18"/>
      <c r="M107" s="18"/>
      <c r="N107" s="18"/>
      <c r="O107" s="18"/>
    </row>
    <row r="108" spans="1:15" ht="57.75" customHeight="1" thickTop="1">
      <c r="A108" s="283"/>
      <c r="B108" s="251"/>
      <c r="C108" s="230"/>
      <c r="D108" s="230"/>
      <c r="E108" s="230"/>
      <c r="F108" s="230"/>
      <c r="G108" s="230"/>
      <c r="H108" s="230"/>
      <c r="I108" s="230"/>
      <c r="J108" s="230"/>
      <c r="K108" s="230"/>
      <c r="L108" s="18"/>
      <c r="M108" s="18"/>
      <c r="N108" s="18"/>
      <c r="O108" s="18"/>
    </row>
    <row r="109" spans="1:15" ht="76.5" customHeight="1">
      <c r="A109" s="330" t="str">
        <f>B15</f>
        <v>Numer ewidencyjny wniosku:</v>
      </c>
      <c r="B109" s="330"/>
      <c r="C109" s="267">
        <f>D15</f>
        <v>0</v>
      </c>
      <c r="D109" s="230"/>
      <c r="E109" s="230"/>
      <c r="F109" s="230"/>
      <c r="G109" s="230"/>
      <c r="H109" s="230"/>
      <c r="I109" s="230"/>
      <c r="J109" s="230"/>
      <c r="K109" s="230"/>
      <c r="L109" s="18"/>
      <c r="M109" s="18"/>
      <c r="N109" s="18"/>
      <c r="O109" s="18"/>
    </row>
    <row r="110" spans="1:15" ht="46.5">
      <c r="B110" s="331" t="s">
        <v>91</v>
      </c>
      <c r="C110" s="331"/>
      <c r="D110" s="331"/>
      <c r="E110" s="331"/>
      <c r="F110" s="331"/>
      <c r="G110" s="331"/>
      <c r="H110" s="331"/>
      <c r="I110" s="331"/>
      <c r="J110" s="331"/>
      <c r="K110" s="331"/>
      <c r="L110" s="18"/>
      <c r="M110" s="18"/>
      <c r="N110" s="18"/>
      <c r="O110" s="18"/>
    </row>
    <row r="111" spans="1:15">
      <c r="B111" s="119"/>
      <c r="C111" s="120"/>
      <c r="D111" s="120"/>
      <c r="E111" s="121"/>
      <c r="F111" s="121"/>
      <c r="G111" s="121"/>
      <c r="H111" s="121"/>
      <c r="I111" s="121"/>
      <c r="J111" s="121"/>
      <c r="K111" s="277"/>
      <c r="L111" s="18"/>
      <c r="M111" s="18"/>
      <c r="N111" s="18"/>
      <c r="O111" s="18"/>
    </row>
    <row r="112" spans="1:15">
      <c r="B112" s="122"/>
      <c r="C112" s="122"/>
      <c r="D112" s="122"/>
      <c r="J112" s="277"/>
      <c r="K112" s="277"/>
      <c r="L112" s="18"/>
      <c r="M112" s="18"/>
      <c r="N112" s="18"/>
      <c r="O112" s="18"/>
    </row>
    <row r="113" spans="1:15">
      <c r="D113" s="123"/>
      <c r="L113" s="18"/>
      <c r="M113" s="18"/>
      <c r="N113" s="18"/>
      <c r="O113" s="18"/>
    </row>
    <row r="114" spans="1:15">
      <c r="D114" s="123"/>
      <c r="L114" s="18"/>
      <c r="M114" s="18"/>
      <c r="N114" s="18"/>
      <c r="O114" s="18"/>
    </row>
    <row r="115" spans="1:15" ht="28.5">
      <c r="A115" s="322"/>
      <c r="B115" s="322"/>
      <c r="C115" s="73"/>
      <c r="D115" s="281"/>
      <c r="E115" s="332"/>
      <c r="F115" s="332"/>
      <c r="G115" s="332"/>
      <c r="H115" s="332"/>
      <c r="I115" s="332"/>
      <c r="J115" s="76"/>
      <c r="K115" s="18"/>
      <c r="L115" s="18"/>
      <c r="M115" s="18"/>
      <c r="N115" s="18"/>
      <c r="O115" s="18"/>
    </row>
    <row r="116" spans="1:15" ht="28.5">
      <c r="A116" s="77"/>
      <c r="B116" s="74"/>
      <c r="C116" s="78"/>
      <c r="D116" s="281"/>
      <c r="E116" s="281"/>
      <c r="F116" s="281"/>
      <c r="G116" s="281"/>
      <c r="H116" s="281"/>
      <c r="I116" s="281"/>
      <c r="J116" s="79"/>
      <c r="K116" s="18"/>
      <c r="L116" s="18"/>
      <c r="M116" s="18"/>
      <c r="N116" s="18"/>
      <c r="O116" s="18"/>
    </row>
    <row r="117" spans="1:15">
      <c r="L117" s="18"/>
      <c r="M117" s="18"/>
      <c r="N117" s="18"/>
      <c r="O117" s="18"/>
    </row>
    <row r="118" spans="1:15">
      <c r="L118" s="18"/>
      <c r="M118" s="18"/>
      <c r="N118" s="18"/>
      <c r="O118" s="18"/>
    </row>
    <row r="119" spans="1:15">
      <c r="L119" s="18"/>
      <c r="M119" s="18"/>
      <c r="N119" s="18"/>
      <c r="O119" s="18"/>
    </row>
    <row r="120" spans="1:15">
      <c r="L120" s="18"/>
      <c r="M120" s="18"/>
      <c r="N120" s="18"/>
      <c r="O120" s="18"/>
    </row>
    <row r="121" spans="1:15">
      <c r="L121" s="18"/>
      <c r="M121" s="18"/>
      <c r="N121" s="18"/>
      <c r="O121" s="18"/>
    </row>
    <row r="122" spans="1:15">
      <c r="L122" s="18"/>
      <c r="M122" s="18"/>
      <c r="N122" s="18"/>
      <c r="O122" s="18"/>
    </row>
    <row r="123" spans="1:15">
      <c r="L123" s="18"/>
      <c r="M123" s="18"/>
      <c r="N123" s="18"/>
      <c r="O123" s="18"/>
    </row>
    <row r="124" spans="1:15">
      <c r="L124" s="18"/>
      <c r="M124" s="18"/>
      <c r="N124" s="18"/>
      <c r="O124" s="18"/>
    </row>
    <row r="125" spans="1:15">
      <c r="L125" s="18"/>
      <c r="M125" s="18"/>
      <c r="N125" s="18"/>
      <c r="O125" s="18"/>
    </row>
    <row r="126" spans="1:15">
      <c r="L126" s="18"/>
      <c r="M126" s="18"/>
      <c r="N126" s="18"/>
      <c r="O126" s="18"/>
    </row>
    <row r="127" spans="1:15">
      <c r="L127" s="18"/>
      <c r="M127" s="18"/>
      <c r="N127" s="18"/>
      <c r="O127" s="18"/>
    </row>
    <row r="128" spans="1:15">
      <c r="L128" s="18"/>
      <c r="M128" s="18"/>
      <c r="N128" s="18"/>
      <c r="O128" s="18"/>
    </row>
    <row r="129" spans="1:15">
      <c r="L129" s="18"/>
      <c r="M129" s="18"/>
      <c r="N129" s="18"/>
      <c r="O129" s="18"/>
    </row>
    <row r="130" spans="1:15">
      <c r="L130" s="18"/>
      <c r="M130" s="18"/>
      <c r="N130" s="18"/>
      <c r="O130" s="18"/>
    </row>
    <row r="131" spans="1:15">
      <c r="L131" s="18"/>
      <c r="M131" s="18"/>
      <c r="N131" s="18"/>
      <c r="O131" s="18"/>
    </row>
    <row r="132" spans="1:15">
      <c r="L132" s="18"/>
      <c r="M132" s="18"/>
      <c r="N132" s="18"/>
      <c r="O132" s="18"/>
    </row>
    <row r="133" spans="1:15">
      <c r="L133" s="18"/>
      <c r="M133" s="18"/>
      <c r="N133" s="18"/>
      <c r="O133" s="18"/>
    </row>
    <row r="134" spans="1:15">
      <c r="L134" s="18"/>
      <c r="M134" s="18"/>
      <c r="N134" s="18"/>
      <c r="O134" s="18"/>
    </row>
    <row r="135" spans="1:15">
      <c r="L135" s="18"/>
      <c r="M135" s="18"/>
      <c r="N135" s="18"/>
      <c r="O135" s="18"/>
    </row>
    <row r="136" spans="1:15">
      <c r="L136" s="18"/>
      <c r="M136" s="18"/>
      <c r="N136" s="18"/>
      <c r="O136" s="18"/>
    </row>
    <row r="137" spans="1:15" ht="28.5">
      <c r="B137" s="322"/>
      <c r="C137" s="322"/>
      <c r="E137" s="281"/>
      <c r="J137" s="76"/>
      <c r="L137" s="18"/>
      <c r="M137" s="18"/>
      <c r="N137" s="18"/>
      <c r="O137" s="18"/>
    </row>
    <row r="138" spans="1:15">
      <c r="L138" s="18"/>
      <c r="M138" s="18"/>
      <c r="N138" s="18"/>
      <c r="O138" s="18"/>
    </row>
    <row r="139" spans="1:15" ht="28.5">
      <c r="A139" s="77"/>
      <c r="L139" s="18"/>
      <c r="M139" s="18"/>
      <c r="N139" s="18"/>
      <c r="O139" s="18"/>
    </row>
    <row r="140" spans="1:15">
      <c r="L140" s="18"/>
      <c r="M140" s="18"/>
      <c r="N140" s="18"/>
      <c r="O140" s="18"/>
    </row>
    <row r="141" spans="1:15">
      <c r="L141" s="18"/>
      <c r="M141" s="18"/>
      <c r="N141" s="18"/>
      <c r="O141" s="18"/>
    </row>
    <row r="142" spans="1:15">
      <c r="L142" s="18"/>
      <c r="M142" s="18"/>
      <c r="N142" s="18"/>
      <c r="O142" s="18"/>
    </row>
    <row r="143" spans="1:15">
      <c r="L143" s="18"/>
      <c r="M143" s="18"/>
      <c r="N143" s="18"/>
      <c r="O143" s="18"/>
    </row>
    <row r="144" spans="1:15">
      <c r="L144" s="18"/>
      <c r="M144" s="18"/>
      <c r="N144" s="18"/>
      <c r="O144" s="18"/>
    </row>
    <row r="145" spans="1:15">
      <c r="L145" s="18"/>
      <c r="M145" s="18"/>
      <c r="N145" s="18"/>
      <c r="O145" s="18"/>
    </row>
    <row r="146" spans="1:15">
      <c r="L146" s="18"/>
      <c r="M146" s="18"/>
      <c r="N146" s="18"/>
      <c r="O146" s="18"/>
    </row>
    <row r="147" spans="1:15">
      <c r="L147" s="18"/>
      <c r="M147" s="18"/>
      <c r="N147" s="18"/>
      <c r="O147" s="18"/>
    </row>
    <row r="148" spans="1:15">
      <c r="L148" s="18"/>
      <c r="M148" s="18"/>
      <c r="N148" s="18"/>
      <c r="O148" s="18"/>
    </row>
    <row r="149" spans="1:15">
      <c r="L149" s="18"/>
      <c r="M149" s="18"/>
      <c r="N149" s="18"/>
      <c r="O149" s="18"/>
    </row>
    <row r="150" spans="1:15">
      <c r="L150" s="18"/>
      <c r="M150" s="18"/>
      <c r="N150" s="18"/>
      <c r="O150" s="18"/>
    </row>
    <row r="151" spans="1:15">
      <c r="L151" s="18"/>
      <c r="M151" s="18"/>
      <c r="N151" s="18"/>
      <c r="O151" s="18"/>
    </row>
    <row r="152" spans="1:15" ht="57">
      <c r="B152" s="322" t="s">
        <v>39</v>
      </c>
      <c r="C152" s="322"/>
      <c r="D152" s="108"/>
      <c r="E152" s="281" t="s">
        <v>40</v>
      </c>
      <c r="J152" s="76" t="s">
        <v>51</v>
      </c>
      <c r="L152" s="18"/>
      <c r="M152" s="18"/>
      <c r="N152" s="18"/>
      <c r="O152" s="18"/>
    </row>
    <row r="153" spans="1:15">
      <c r="L153" s="18"/>
      <c r="M153" s="18"/>
      <c r="N153" s="18"/>
      <c r="O153" s="18"/>
    </row>
    <row r="154" spans="1:15" ht="28.5">
      <c r="A154" s="77" t="s">
        <v>43</v>
      </c>
      <c r="L154" s="18"/>
      <c r="M154" s="18"/>
      <c r="N154" s="18"/>
      <c r="O154" s="18"/>
    </row>
  </sheetData>
  <sheetProtection formatCells="0" formatColumns="0" formatRows="0" autoFilter="0"/>
  <protectedRanges>
    <protectedRange sqref="H40:I41" name="Zakres5"/>
    <protectedRange sqref="G89:G95" name="Rozstęp2"/>
    <protectedRange sqref="B21 A16:A34 D16:J34 B16:C20 B22:C34" name="Rozstęp1"/>
    <protectedRange sqref="A110:K116 B137:C137 A139 E137 J137 B152:C152 E152 J152 A154" name="Rozstęp3"/>
    <protectedRange sqref="I89:J95" name="Rozstęp4"/>
    <protectedRange sqref="H40:I41" name="Zakres6"/>
    <protectedRange sqref="H70:J74" name="Zakres7"/>
    <protectedRange sqref="A78:J83" name="Zakres8"/>
    <protectedRange sqref="H43:I51 H63:I68" name="Zakres9"/>
    <protectedRange sqref="A9:J14 A15:D15 F15:J15" name="Rozstęp1_1"/>
  </protectedRanges>
  <mergeCells count="164">
    <mergeCell ref="B137:C137"/>
    <mergeCell ref="B152:C152"/>
    <mergeCell ref="C105:K105"/>
    <mergeCell ref="C106:K106"/>
    <mergeCell ref="C107:K107"/>
    <mergeCell ref="A109:B109"/>
    <mergeCell ref="B110:K110"/>
    <mergeCell ref="A115:B115"/>
    <mergeCell ref="E115:I115"/>
    <mergeCell ref="A99:K99"/>
    <mergeCell ref="C100:K100"/>
    <mergeCell ref="C101:K101"/>
    <mergeCell ref="C102:K102"/>
    <mergeCell ref="C103:K103"/>
    <mergeCell ref="C104:K104"/>
    <mergeCell ref="B95:C95"/>
    <mergeCell ref="I95:J95"/>
    <mergeCell ref="B96:C96"/>
    <mergeCell ref="I96:J96"/>
    <mergeCell ref="H97:J97"/>
    <mergeCell ref="D98:E98"/>
    <mergeCell ref="B92:C92"/>
    <mergeCell ref="I92:J92"/>
    <mergeCell ref="B93:C93"/>
    <mergeCell ref="I93:J93"/>
    <mergeCell ref="B94:C94"/>
    <mergeCell ref="I94:J94"/>
    <mergeCell ref="B89:C89"/>
    <mergeCell ref="I89:J89"/>
    <mergeCell ref="B90:C90"/>
    <mergeCell ref="I90:J90"/>
    <mergeCell ref="B91:C91"/>
    <mergeCell ref="I91:J91"/>
    <mergeCell ref="D83:E83"/>
    <mergeCell ref="B84:J84"/>
    <mergeCell ref="B85:J85"/>
    <mergeCell ref="A87:A88"/>
    <mergeCell ref="B87:C88"/>
    <mergeCell ref="D87:D88"/>
    <mergeCell ref="E87:E88"/>
    <mergeCell ref="F87:F88"/>
    <mergeCell ref="G87:H87"/>
    <mergeCell ref="I87:J88"/>
    <mergeCell ref="D76:E76"/>
    <mergeCell ref="A77:J77"/>
    <mergeCell ref="F79:G79"/>
    <mergeCell ref="C81:G81"/>
    <mergeCell ref="F82:G82"/>
    <mergeCell ref="H82:J82"/>
    <mergeCell ref="B72:G72"/>
    <mergeCell ref="H72:I72"/>
    <mergeCell ref="B73:G73"/>
    <mergeCell ref="H73:I73"/>
    <mergeCell ref="F75:G75"/>
    <mergeCell ref="H75:J75"/>
    <mergeCell ref="B67:C67"/>
    <mergeCell ref="D67:G67"/>
    <mergeCell ref="B69:G69"/>
    <mergeCell ref="B70:G70"/>
    <mergeCell ref="H70:I70"/>
    <mergeCell ref="B71:G71"/>
    <mergeCell ref="H71:I71"/>
    <mergeCell ref="A65:A66"/>
    <mergeCell ref="B65:C66"/>
    <mergeCell ref="D65:G66"/>
    <mergeCell ref="H65:H66"/>
    <mergeCell ref="I65:I66"/>
    <mergeCell ref="J65:J66"/>
    <mergeCell ref="A63:A64"/>
    <mergeCell ref="B63:C64"/>
    <mergeCell ref="D63:G64"/>
    <mergeCell ref="H63:H64"/>
    <mergeCell ref="I63:I64"/>
    <mergeCell ref="J63:J64"/>
    <mergeCell ref="A61:A62"/>
    <mergeCell ref="B61:C62"/>
    <mergeCell ref="D61:G62"/>
    <mergeCell ref="H61:H62"/>
    <mergeCell ref="I61:I62"/>
    <mergeCell ref="J61:J62"/>
    <mergeCell ref="A57:A60"/>
    <mergeCell ref="B57:C60"/>
    <mergeCell ref="D57:G60"/>
    <mergeCell ref="H57:H60"/>
    <mergeCell ref="I57:I60"/>
    <mergeCell ref="J57:J60"/>
    <mergeCell ref="B54:C54"/>
    <mergeCell ref="D54:G54"/>
    <mergeCell ref="B55:C55"/>
    <mergeCell ref="D55:G55"/>
    <mergeCell ref="B56:C56"/>
    <mergeCell ref="D56:G56"/>
    <mergeCell ref="B50:J50"/>
    <mergeCell ref="B51:J51"/>
    <mergeCell ref="B52:C52"/>
    <mergeCell ref="D52:G52"/>
    <mergeCell ref="B53:C53"/>
    <mergeCell ref="D53:G53"/>
    <mergeCell ref="B47:C47"/>
    <mergeCell ref="D47:G47"/>
    <mergeCell ref="B48:C48"/>
    <mergeCell ref="D48:G48"/>
    <mergeCell ref="B49:C49"/>
    <mergeCell ref="D49:G49"/>
    <mergeCell ref="B44:C44"/>
    <mergeCell ref="D44:G44"/>
    <mergeCell ref="B45:C45"/>
    <mergeCell ref="D45:G45"/>
    <mergeCell ref="B46:C46"/>
    <mergeCell ref="D46:G46"/>
    <mergeCell ref="B41:C41"/>
    <mergeCell ref="D41:G41"/>
    <mergeCell ref="B42:C42"/>
    <mergeCell ref="D42:G42"/>
    <mergeCell ref="B43:C43"/>
    <mergeCell ref="D43:G43"/>
    <mergeCell ref="A35:J35"/>
    <mergeCell ref="B37:J37"/>
    <mergeCell ref="A38:J38"/>
    <mergeCell ref="D39:G39"/>
    <mergeCell ref="B40:C40"/>
    <mergeCell ref="D40:G40"/>
    <mergeCell ref="B31:J31"/>
    <mergeCell ref="B32:J32"/>
    <mergeCell ref="C33:D33"/>
    <mergeCell ref="E33:F33"/>
    <mergeCell ref="H33:J33"/>
    <mergeCell ref="D34:E34"/>
    <mergeCell ref="B25:J25"/>
    <mergeCell ref="B26:J26"/>
    <mergeCell ref="B27:J27"/>
    <mergeCell ref="B28:J28"/>
    <mergeCell ref="B29:J29"/>
    <mergeCell ref="B30:J30"/>
    <mergeCell ref="D18:I18"/>
    <mergeCell ref="D19:J19"/>
    <mergeCell ref="B21:C21"/>
    <mergeCell ref="D21:J21"/>
    <mergeCell ref="D23:H23"/>
    <mergeCell ref="D24:H24"/>
    <mergeCell ref="B14:C14"/>
    <mergeCell ref="D14:E14"/>
    <mergeCell ref="D15:E15"/>
    <mergeCell ref="G15:I15"/>
    <mergeCell ref="A16:D16"/>
    <mergeCell ref="A17:J17"/>
    <mergeCell ref="B9:C9"/>
    <mergeCell ref="D9:J9"/>
    <mergeCell ref="D10:E10"/>
    <mergeCell ref="D11:E11"/>
    <mergeCell ref="D12:E12"/>
    <mergeCell ref="D13:E13"/>
    <mergeCell ref="B6:C6"/>
    <mergeCell ref="D6:J6"/>
    <mergeCell ref="B7:C7"/>
    <mergeCell ref="D7:J7"/>
    <mergeCell ref="B8:C8"/>
    <mergeCell ref="D8:J8"/>
    <mergeCell ref="A1:XFD1"/>
    <mergeCell ref="A2:J2"/>
    <mergeCell ref="B4:C4"/>
    <mergeCell ref="D4:J4"/>
    <mergeCell ref="B5:C5"/>
    <mergeCell ref="D5:J5"/>
  </mergeCells>
  <printOptions horizontalCentered="1"/>
  <pageMargins left="0.15748031496062992" right="0.15748031496062992" top="0.59055118110236227" bottom="0.31496062992125984" header="0.19685039370078741" footer="0.31496062992125984"/>
  <pageSetup paperSize="9" scale="29" fitToHeight="20" orientation="landscape" r:id="rId1"/>
  <headerFooter>
    <oddHeader xml:space="preserve">&amp;L&amp;"Arial,Pogrubiony"&amp;22
&amp;C&amp;G&amp;R&amp;"Arial,Pogrubiony"&amp;20Wzór Karty Oceny Merytorycznej dla Działania 1.2. RPOWŚ 2014-2020&amp;"Arial,Normalny"&amp;10
</oddHeader>
    <oddFooter xml:space="preserve">&amp;C&amp;18Strona &amp;P z &amp;N
 </oddFooter>
  </headerFooter>
  <rowBreaks count="8" manualBreakCount="8">
    <brk id="15" max="12" man="1"/>
    <brk id="47" max="11" man="1"/>
    <brk id="57" max="16383" man="1"/>
    <brk id="62" max="11" man="1"/>
    <brk id="75" max="16383" man="1"/>
    <brk id="82" max="12" man="1"/>
    <brk id="101" max="16383" man="1"/>
    <brk id="108" max="16383" man="1"/>
  </rowBreaks>
  <drawing r:id="rId2"/>
  <legacyDrawingHF r:id="rId3"/>
</worksheet>
</file>

<file path=xl/worksheets/sheet3.xml><?xml version="1.0" encoding="utf-8"?>
<worksheet xmlns="http://schemas.openxmlformats.org/spreadsheetml/2006/main" xmlns:r="http://schemas.openxmlformats.org/officeDocument/2006/relationships">
  <dimension ref="A1:N39"/>
  <sheetViews>
    <sheetView view="pageBreakPreview" topLeftCell="A13" zoomScale="40" zoomScaleNormal="100" zoomScaleSheetLayoutView="40" zoomScalePageLayoutView="60" workbookViewId="0">
      <selection activeCell="Q28" sqref="Q28"/>
    </sheetView>
  </sheetViews>
  <sheetFormatPr defaultRowHeight="26.25"/>
  <cols>
    <col min="1" max="1" width="14" style="223" customWidth="1"/>
    <col min="2" max="2" width="58.42578125" style="225" customWidth="1"/>
    <col min="3" max="3" width="59.140625" style="226" customWidth="1"/>
    <col min="4" max="4" width="34.28515625" style="226" customWidth="1"/>
    <col min="5" max="5" width="43" style="226" customWidth="1"/>
    <col min="6" max="6" width="21.42578125" style="226" customWidth="1"/>
    <col min="7" max="7" width="97.42578125" customWidth="1"/>
    <col min="8" max="8" width="61" customWidth="1"/>
    <col min="9" max="9" width="34.28515625" customWidth="1"/>
    <col min="10" max="10" width="45.7109375" customWidth="1"/>
  </cols>
  <sheetData>
    <row r="1" spans="1:14" ht="11.25" customHeight="1"/>
    <row r="2" spans="1:14" ht="31.5">
      <c r="B2" s="224" t="s">
        <v>122</v>
      </c>
      <c r="C2" s="126">
        <f>'Oceniający 1 '!C15</f>
        <v>0</v>
      </c>
      <c r="D2" s="126"/>
      <c r="E2" s="210"/>
      <c r="F2" s="210"/>
      <c r="G2" s="210"/>
      <c r="H2" s="210"/>
      <c r="I2" s="210"/>
      <c r="J2" s="210"/>
      <c r="K2" s="210"/>
      <c r="L2" s="219"/>
      <c r="M2" s="219"/>
      <c r="N2" s="219"/>
    </row>
    <row r="3" spans="1:14" ht="31.5">
      <c r="A3" s="125"/>
      <c r="B3" s="126"/>
      <c r="C3" s="126"/>
      <c r="D3" s="210"/>
      <c r="E3" s="210"/>
      <c r="F3" s="210"/>
      <c r="G3" s="210"/>
      <c r="H3" s="210"/>
      <c r="I3" s="210"/>
      <c r="J3" s="210"/>
      <c r="K3" s="219"/>
      <c r="L3" s="219"/>
      <c r="M3" s="219"/>
      <c r="N3" s="219"/>
    </row>
    <row r="4" spans="1:14" ht="297.75" customHeight="1">
      <c r="A4" s="125"/>
      <c r="B4" s="456" t="s">
        <v>83</v>
      </c>
      <c r="C4" s="456"/>
      <c r="D4" s="536" t="str">
        <f>'Oceniający 1 '!D4:J4</f>
        <v>1b. Promowanie inwestycji przedsiębiorstw w badania i innowacje, rozwijanie powiązań i synergii między przedsiębiorstwami, ośrodkami badawczo-rozwojowymi i sektorem szkolnictwa wyższego, w szczególności promowanie inwestycji w zakresie rozwoju produktów i usług, transferu technologii, innowacji społecznych, ekoinnowacji, zastosowań w dziedzinie usług publicznych, tworzenia sieci, pobudzania popytu, klastrów i otwartych innowacji poprzez inteligentną specjalizację, oraz wspieranie badań technologicznych i stosowanych, linii pilotażowych, działań w zakresie wczesnej walidacji produktów, zaawansowanych zdolności produkcyjnych i pierwszej produkcji, w szczególności w dziedzinie kluczowych technologii wspomagających, oraz rozpowszechnianie technologii o ogólnym przeznaczeniu</v>
      </c>
      <c r="E4" s="536"/>
      <c r="F4" s="536"/>
      <c r="G4" s="536"/>
      <c r="H4" s="536"/>
      <c r="I4" s="536"/>
      <c r="J4" s="210"/>
      <c r="K4" s="219"/>
      <c r="L4" s="219"/>
      <c r="M4" s="219"/>
      <c r="N4" s="219"/>
    </row>
    <row r="5" spans="1:14" ht="55.5" customHeight="1">
      <c r="A5" s="125"/>
      <c r="B5" s="457" t="s">
        <v>49</v>
      </c>
      <c r="C5" s="457"/>
      <c r="D5" s="458" t="str">
        <f>'Oceniający 1 '!D5:J5</f>
        <v>1. Innowacje i nauka</v>
      </c>
      <c r="E5" s="458"/>
      <c r="F5" s="458"/>
      <c r="G5" s="458"/>
      <c r="H5" s="458"/>
      <c r="I5" s="458"/>
      <c r="J5" s="458"/>
      <c r="K5" s="219"/>
      <c r="L5" s="219"/>
      <c r="M5" s="219"/>
      <c r="N5" s="219"/>
    </row>
    <row r="6" spans="1:14" ht="60.75" customHeight="1">
      <c r="A6" s="125"/>
      <c r="B6" s="457" t="s">
        <v>50</v>
      </c>
      <c r="C6" s="457"/>
      <c r="D6" s="465" t="str">
        <f>'Oceniający 1 '!D6:J6</f>
        <v xml:space="preserve">1.2  Badania i rozwój w sektorze świętokrzyskiej przedsiębiorczości </v>
      </c>
      <c r="E6" s="465"/>
      <c r="F6" s="465"/>
      <c r="G6" s="465"/>
      <c r="H6" s="465"/>
      <c r="I6" s="465"/>
      <c r="J6" s="465"/>
      <c r="K6" s="219"/>
      <c r="L6" s="219"/>
      <c r="M6" s="219"/>
      <c r="N6" s="219"/>
    </row>
    <row r="7" spans="1:14" ht="59.25" customHeight="1">
      <c r="A7" s="125"/>
      <c r="B7" s="465" t="s">
        <v>53</v>
      </c>
      <c r="C7" s="465"/>
      <c r="D7" s="535">
        <f>'Oceniający 1 '!D7:J7</f>
        <v>0</v>
      </c>
      <c r="E7" s="535"/>
      <c r="F7" s="535"/>
      <c r="G7" s="535"/>
      <c r="H7" s="535"/>
      <c r="I7" s="535"/>
      <c r="J7" s="210"/>
      <c r="K7" s="219"/>
      <c r="L7" s="219"/>
      <c r="M7" s="219"/>
      <c r="N7" s="219"/>
    </row>
    <row r="8" spans="1:14" ht="48" customHeight="1">
      <c r="A8" s="125"/>
      <c r="B8" s="534" t="s">
        <v>84</v>
      </c>
      <c r="C8" s="534"/>
      <c r="D8" s="113">
        <f>'Oceniający 1 '!D8:J8</f>
        <v>0</v>
      </c>
      <c r="E8" s="210"/>
      <c r="F8" s="210"/>
      <c r="G8" s="210"/>
      <c r="H8" s="210"/>
      <c r="I8" s="210"/>
      <c r="J8" s="210"/>
      <c r="K8" s="219"/>
      <c r="L8" s="219"/>
      <c r="M8" s="219"/>
      <c r="N8" s="219"/>
    </row>
    <row r="9" spans="1:14" ht="44.25" customHeight="1">
      <c r="A9" s="125"/>
      <c r="B9" s="218" t="s">
        <v>42</v>
      </c>
      <c r="C9" s="218"/>
      <c r="D9" s="113">
        <f>'Oceniający 1 '!D9:J9</f>
        <v>0</v>
      </c>
      <c r="E9" s="210"/>
      <c r="F9" s="210"/>
      <c r="G9" s="210"/>
      <c r="H9" s="210"/>
      <c r="I9" s="210"/>
      <c r="J9" s="210"/>
      <c r="K9" s="219"/>
      <c r="L9" s="219"/>
      <c r="M9" s="219"/>
      <c r="N9" s="219"/>
    </row>
    <row r="10" spans="1:14" ht="44.25" customHeight="1">
      <c r="A10" s="125"/>
      <c r="B10" s="534" t="s">
        <v>1</v>
      </c>
      <c r="C10" s="534"/>
      <c r="D10" s="113">
        <f>'Oceniający 1 '!D10:E10</f>
        <v>0</v>
      </c>
      <c r="E10" s="210"/>
      <c r="F10" s="210"/>
      <c r="G10" s="210"/>
      <c r="H10" s="210"/>
      <c r="I10" s="210"/>
      <c r="J10" s="210"/>
      <c r="K10" s="219"/>
      <c r="L10" s="219"/>
      <c r="M10" s="219"/>
      <c r="N10" s="219"/>
    </row>
    <row r="11" spans="1:14" ht="48" customHeight="1">
      <c r="A11" s="125"/>
      <c r="B11" s="2" t="s">
        <v>85</v>
      </c>
      <c r="C11" s="3"/>
      <c r="D11" s="113">
        <f>'Oceniający 1 '!D11:E11</f>
        <v>0</v>
      </c>
      <c r="E11" s="533"/>
      <c r="F11" s="533"/>
      <c r="G11" s="533"/>
      <c r="H11" s="533"/>
      <c r="I11" s="210"/>
      <c r="J11" s="210"/>
      <c r="K11" s="219"/>
      <c r="L11" s="219"/>
      <c r="M11" s="219"/>
      <c r="N11" s="219"/>
    </row>
    <row r="12" spans="1:14" ht="49.5" customHeight="1">
      <c r="A12" s="125"/>
      <c r="B12" s="2" t="s">
        <v>132</v>
      </c>
      <c r="C12" s="3"/>
      <c r="D12" s="113">
        <f>'Oceniający 1 '!D12:E12</f>
        <v>0</v>
      </c>
      <c r="E12" s="210"/>
      <c r="F12" s="210"/>
      <c r="G12" s="210"/>
      <c r="H12" s="210"/>
      <c r="I12" s="210"/>
      <c r="J12" s="210"/>
      <c r="K12" s="219"/>
      <c r="L12" s="219"/>
      <c r="M12" s="219"/>
      <c r="N12" s="219"/>
    </row>
    <row r="13" spans="1:14" ht="49.5" customHeight="1">
      <c r="A13" s="125"/>
      <c r="B13" s="2" t="str">
        <f>'Oceniający 1 '!B13</f>
        <v xml:space="preserve">- w tym EFRR: </v>
      </c>
      <c r="C13" s="3"/>
      <c r="D13" s="113">
        <f>'Oceniający 1 '!D13:E13</f>
        <v>0</v>
      </c>
      <c r="E13" s="210"/>
      <c r="F13" s="210"/>
      <c r="G13" s="210"/>
      <c r="H13" s="210"/>
      <c r="I13" s="210"/>
      <c r="J13" s="210"/>
      <c r="K13" s="265"/>
      <c r="L13" s="265"/>
      <c r="M13" s="265"/>
      <c r="N13" s="265"/>
    </row>
    <row r="14" spans="1:14" ht="39.75" customHeight="1">
      <c r="A14" s="125"/>
      <c r="B14" s="544"/>
      <c r="C14" s="544"/>
      <c r="D14" s="113"/>
      <c r="E14" s="113"/>
      <c r="F14" s="210"/>
      <c r="G14" s="210"/>
      <c r="H14" s="210"/>
      <c r="I14" s="210"/>
      <c r="J14" s="210"/>
      <c r="K14" s="219"/>
      <c r="L14" s="219"/>
      <c r="M14" s="219"/>
      <c r="N14" s="219"/>
    </row>
    <row r="15" spans="1:14" ht="33.75">
      <c r="A15" s="125"/>
      <c r="B15" s="2"/>
      <c r="C15" s="3"/>
      <c r="D15" s="210"/>
      <c r="E15" s="210"/>
      <c r="F15" s="210"/>
      <c r="G15" s="210"/>
      <c r="H15" s="210"/>
      <c r="I15" s="210"/>
      <c r="J15" s="210"/>
      <c r="K15" s="219"/>
      <c r="L15" s="219"/>
      <c r="M15" s="219"/>
      <c r="N15" s="219"/>
    </row>
    <row r="16" spans="1:14" ht="33.75">
      <c r="A16" s="125"/>
      <c r="B16" s="2"/>
      <c r="C16" s="3"/>
      <c r="D16" s="210"/>
      <c r="E16" s="543" t="s">
        <v>101</v>
      </c>
      <c r="F16" s="543"/>
      <c r="G16" s="543"/>
      <c r="H16" s="543"/>
      <c r="I16" s="210"/>
      <c r="J16" s="210"/>
      <c r="K16" s="219"/>
      <c r="L16" s="219"/>
      <c r="M16" s="219"/>
      <c r="N16" s="219"/>
    </row>
    <row r="17" spans="1:14" ht="34.5" thickBot="1">
      <c r="A17" s="125"/>
      <c r="B17" s="2"/>
      <c r="C17" s="3"/>
      <c r="D17" s="210"/>
      <c r="E17" s="210"/>
      <c r="F17" s="210"/>
      <c r="G17" s="210"/>
      <c r="H17" s="210"/>
      <c r="I17" s="210"/>
      <c r="J17" s="210"/>
      <c r="K17" s="219"/>
      <c r="L17" s="219"/>
      <c r="M17" s="219"/>
      <c r="N17" s="219"/>
    </row>
    <row r="18" spans="1:14" ht="54" customHeight="1" thickTop="1">
      <c r="A18" s="125"/>
      <c r="B18" s="2"/>
      <c r="C18" s="5"/>
      <c r="D18" s="83"/>
      <c r="E18" s="539" t="s">
        <v>110</v>
      </c>
      <c r="F18" s="540"/>
      <c r="G18" s="84" t="s">
        <v>102</v>
      </c>
      <c r="H18" s="236" t="s">
        <v>103</v>
      </c>
      <c r="I18" s="234"/>
      <c r="J18" s="210"/>
      <c r="K18" s="219"/>
      <c r="L18" s="219"/>
      <c r="M18" s="219"/>
      <c r="N18" s="219"/>
    </row>
    <row r="19" spans="1:14" ht="57" customHeight="1">
      <c r="A19" s="125"/>
      <c r="B19" s="14"/>
      <c r="C19" s="14"/>
      <c r="D19" s="85" t="s">
        <v>108</v>
      </c>
      <c r="E19" s="541"/>
      <c r="F19" s="542"/>
      <c r="G19" s="244"/>
      <c r="H19" s="245"/>
      <c r="I19" s="235"/>
      <c r="J19" s="210"/>
      <c r="K19" s="219"/>
      <c r="L19" s="219"/>
      <c r="M19" s="219"/>
      <c r="N19" s="219"/>
    </row>
    <row r="20" spans="1:14" ht="51.75" customHeight="1">
      <c r="A20" s="125"/>
      <c r="B20" s="87"/>
      <c r="C20" s="210"/>
      <c r="D20" s="85" t="s">
        <v>109</v>
      </c>
      <c r="E20" s="541"/>
      <c r="F20" s="542"/>
      <c r="G20" s="86"/>
      <c r="H20" s="232"/>
      <c r="I20" s="235"/>
      <c r="J20" s="210"/>
      <c r="K20" s="219"/>
      <c r="L20" s="219"/>
      <c r="M20" s="219"/>
      <c r="N20" s="219"/>
    </row>
    <row r="21" spans="1:14" ht="59.25" customHeight="1" thickBot="1">
      <c r="A21" s="125"/>
      <c r="B21" s="87"/>
      <c r="C21" s="210"/>
      <c r="D21" s="88" t="s">
        <v>124</v>
      </c>
      <c r="E21" s="558"/>
      <c r="F21" s="559"/>
      <c r="G21" s="89"/>
      <c r="H21" s="233"/>
      <c r="I21" s="235"/>
      <c r="J21" s="210"/>
      <c r="K21" s="219"/>
      <c r="L21" s="219"/>
      <c r="M21" s="219"/>
      <c r="N21" s="219"/>
    </row>
    <row r="22" spans="1:14" ht="27" thickTop="1">
      <c r="A22" s="125"/>
      <c r="B22" s="87"/>
      <c r="C22" s="210"/>
      <c r="D22" s="210"/>
      <c r="E22" s="210"/>
      <c r="F22" s="210"/>
      <c r="G22" s="210"/>
      <c r="H22" s="210"/>
      <c r="I22" s="210"/>
      <c r="J22" s="210"/>
      <c r="K22" s="219"/>
      <c r="L22" s="219"/>
      <c r="M22" s="219"/>
      <c r="N22" s="4"/>
    </row>
    <row r="23" spans="1:14" ht="30" customHeight="1">
      <c r="A23" s="100"/>
      <c r="B23" s="90"/>
      <c r="C23" s="91"/>
      <c r="D23" s="91"/>
      <c r="E23" s="560" t="s">
        <v>104</v>
      </c>
      <c r="F23" s="560"/>
      <c r="G23" s="560"/>
      <c r="H23" s="560"/>
      <c r="I23" s="91"/>
      <c r="J23" s="91"/>
      <c r="K23" s="4"/>
      <c r="L23" s="4"/>
      <c r="M23" s="4"/>
      <c r="N23" s="4"/>
    </row>
    <row r="24" spans="1:14" ht="14.25" customHeight="1" thickBot="1">
      <c r="A24" s="100"/>
      <c r="B24" s="219"/>
      <c r="C24" s="219"/>
      <c r="D24" s="219"/>
      <c r="E24" s="219"/>
      <c r="F24" s="219"/>
      <c r="G24" s="4"/>
      <c r="H24" s="4"/>
      <c r="I24" s="4"/>
      <c r="J24" s="4"/>
      <c r="K24" s="4"/>
      <c r="L24" s="4"/>
      <c r="M24" s="4"/>
      <c r="N24" s="4"/>
    </row>
    <row r="25" spans="1:14" ht="85.5" customHeight="1" thickTop="1">
      <c r="A25" s="100"/>
      <c r="B25" s="219"/>
      <c r="C25" s="561"/>
      <c r="D25" s="562"/>
      <c r="E25" s="537" t="s">
        <v>111</v>
      </c>
      <c r="F25" s="537"/>
      <c r="G25" s="538"/>
      <c r="H25" s="241" t="s">
        <v>134</v>
      </c>
      <c r="I25" s="237"/>
      <c r="J25" s="92"/>
      <c r="K25" s="92"/>
      <c r="L25" s="4"/>
      <c r="M25" s="4"/>
      <c r="N25" s="4"/>
    </row>
    <row r="26" spans="1:14" ht="47.25" customHeight="1">
      <c r="A26" s="100"/>
      <c r="B26" s="219"/>
      <c r="C26" s="551" t="s">
        <v>108</v>
      </c>
      <c r="D26" s="552"/>
      <c r="E26" s="553"/>
      <c r="F26" s="553"/>
      <c r="G26" s="554"/>
      <c r="H26" s="231">
        <f>'Oceniający 1 '!H96</f>
        <v>0</v>
      </c>
      <c r="I26" s="238"/>
      <c r="J26" s="93"/>
      <c r="K26" s="127"/>
      <c r="L26" s="4"/>
      <c r="M26" s="4"/>
      <c r="N26" s="4"/>
    </row>
    <row r="27" spans="1:14" ht="55.5" customHeight="1">
      <c r="A27" s="100"/>
      <c r="B27" s="219"/>
      <c r="C27" s="551" t="s">
        <v>119</v>
      </c>
      <c r="D27" s="552"/>
      <c r="E27" s="553"/>
      <c r="F27" s="553"/>
      <c r="G27" s="554"/>
      <c r="H27" s="231">
        <f>'Oceniający 2'!H96</f>
        <v>0</v>
      </c>
      <c r="I27" s="238"/>
      <c r="J27" s="93"/>
      <c r="K27" s="128"/>
      <c r="L27" s="4"/>
      <c r="M27" s="4"/>
      <c r="N27" s="4"/>
    </row>
    <row r="28" spans="1:14" ht="51" customHeight="1">
      <c r="A28" s="100"/>
      <c r="B28" s="219"/>
      <c r="C28" s="551" t="s">
        <v>125</v>
      </c>
      <c r="D28" s="552"/>
      <c r="E28" s="553"/>
      <c r="F28" s="553"/>
      <c r="G28" s="554"/>
      <c r="H28" s="231"/>
      <c r="I28" s="238"/>
      <c r="J28" s="93"/>
      <c r="K28" s="128"/>
      <c r="L28" s="4"/>
      <c r="M28" s="4"/>
      <c r="N28" s="4"/>
    </row>
    <row r="29" spans="1:14" ht="58.5" customHeight="1">
      <c r="A29" s="100"/>
      <c r="B29" s="219"/>
      <c r="C29" s="555" t="s">
        <v>112</v>
      </c>
      <c r="D29" s="556"/>
      <c r="E29" s="553"/>
      <c r="F29" s="553"/>
      <c r="G29" s="554"/>
      <c r="H29" s="231">
        <f>H26+H27</f>
        <v>0</v>
      </c>
      <c r="I29" s="238"/>
      <c r="J29" s="93"/>
      <c r="K29" s="128"/>
      <c r="L29" s="4"/>
      <c r="M29" s="4"/>
      <c r="N29" s="4"/>
    </row>
    <row r="30" spans="1:14" ht="53.25" thickBot="1">
      <c r="A30" s="100"/>
      <c r="B30" s="219"/>
      <c r="C30" s="545" t="s">
        <v>113</v>
      </c>
      <c r="D30" s="546"/>
      <c r="E30" s="546"/>
      <c r="F30" s="546"/>
      <c r="G30" s="547"/>
      <c r="H30" s="240">
        <f>H29/2</f>
        <v>0</v>
      </c>
      <c r="I30" s="239"/>
      <c r="J30" s="94"/>
      <c r="K30" s="129"/>
      <c r="L30" s="4"/>
      <c r="M30" s="4"/>
      <c r="N30" s="4"/>
    </row>
    <row r="31" spans="1:14" ht="53.25" thickTop="1">
      <c r="A31" s="100"/>
      <c r="B31" s="219"/>
      <c r="C31" s="96"/>
      <c r="D31" s="96"/>
      <c r="E31" s="96"/>
      <c r="F31" s="96"/>
      <c r="G31" s="96"/>
      <c r="H31" s="97"/>
      <c r="I31" s="97"/>
      <c r="J31" s="94"/>
      <c r="K31" s="129"/>
      <c r="L31" s="4"/>
      <c r="M31" s="4"/>
      <c r="N31" s="4"/>
    </row>
    <row r="32" spans="1:14" ht="31.5">
      <c r="A32" s="100"/>
      <c r="B32" s="98" t="s">
        <v>126</v>
      </c>
      <c r="C32" s="219"/>
      <c r="D32" s="108"/>
      <c r="E32" s="98" t="s">
        <v>40</v>
      </c>
      <c r="F32" s="557"/>
      <c r="G32" s="557"/>
      <c r="H32" s="4"/>
      <c r="I32" s="4"/>
      <c r="J32" s="4"/>
      <c r="K32" s="4"/>
      <c r="L32" s="4"/>
      <c r="M32" s="4"/>
      <c r="N32" s="4"/>
    </row>
    <row r="33" spans="1:14" ht="31.5">
      <c r="A33" s="100"/>
      <c r="B33" s="98"/>
      <c r="C33" s="219"/>
      <c r="D33" s="219"/>
      <c r="E33" s="98"/>
      <c r="F33" s="219"/>
      <c r="G33" s="4"/>
      <c r="H33" s="4"/>
      <c r="I33" s="4"/>
      <c r="J33" s="4"/>
      <c r="K33" s="4"/>
      <c r="L33" s="4"/>
      <c r="M33" s="4"/>
      <c r="N33" s="4"/>
    </row>
    <row r="34" spans="1:14" ht="31.5">
      <c r="A34" s="100"/>
      <c r="B34" s="98"/>
      <c r="C34" s="219"/>
      <c r="D34" s="219"/>
      <c r="E34" s="98"/>
      <c r="F34" s="219"/>
      <c r="G34" s="4"/>
      <c r="H34" s="4"/>
      <c r="I34" s="4"/>
      <c r="J34" s="4"/>
      <c r="K34" s="4"/>
      <c r="L34" s="4"/>
      <c r="M34" s="4"/>
      <c r="N34" s="4"/>
    </row>
    <row r="35" spans="1:14" ht="31.5">
      <c r="A35" s="100"/>
      <c r="B35" s="48"/>
      <c r="C35" s="48"/>
      <c r="D35" s="217" t="s">
        <v>114</v>
      </c>
      <c r="E35" s="217"/>
      <c r="F35" s="48"/>
      <c r="G35" s="10"/>
      <c r="H35" s="10"/>
      <c r="I35" s="10"/>
      <c r="J35" s="10"/>
      <c r="K35" s="4"/>
      <c r="L35" s="4"/>
      <c r="M35" s="4"/>
      <c r="N35" s="4"/>
    </row>
    <row r="36" spans="1:14" ht="31.5">
      <c r="A36" s="100"/>
      <c r="B36" s="48"/>
      <c r="C36" s="48"/>
      <c r="D36" s="48"/>
      <c r="E36" s="48"/>
      <c r="F36" s="48"/>
      <c r="G36" s="10"/>
      <c r="H36" s="10"/>
      <c r="I36" s="10"/>
      <c r="J36" s="10"/>
      <c r="K36" s="4"/>
      <c r="L36" s="4"/>
      <c r="M36" s="4"/>
      <c r="N36" s="131"/>
    </row>
    <row r="37" spans="1:14" ht="35.25" customHeight="1">
      <c r="A37" s="130"/>
      <c r="B37" s="48"/>
      <c r="C37" s="48" t="s">
        <v>115</v>
      </c>
      <c r="D37" s="217" t="s">
        <v>117</v>
      </c>
      <c r="E37" s="48"/>
      <c r="F37" s="216" t="s">
        <v>116</v>
      </c>
      <c r="G37" s="48"/>
      <c r="H37" s="548" t="s">
        <v>118</v>
      </c>
      <c r="I37" s="548"/>
      <c r="J37" s="217" t="s">
        <v>116</v>
      </c>
      <c r="K37" s="131"/>
      <c r="L37" s="131"/>
      <c r="M37" s="131"/>
      <c r="N37" s="4"/>
    </row>
    <row r="38" spans="1:14">
      <c r="A38" s="100"/>
      <c r="B38" s="219"/>
      <c r="C38" s="219"/>
      <c r="D38" s="219"/>
      <c r="E38" s="219"/>
      <c r="F38" s="219"/>
      <c r="G38" s="4"/>
      <c r="H38" s="4"/>
      <c r="I38" s="4"/>
      <c r="J38" s="4"/>
      <c r="K38" s="4"/>
      <c r="L38" s="4"/>
      <c r="M38" s="4"/>
      <c r="N38" s="4"/>
    </row>
    <row r="39" spans="1:14" ht="28.5">
      <c r="A39" s="95" t="s">
        <v>121</v>
      </c>
      <c r="B39" s="549" t="s">
        <v>120</v>
      </c>
      <c r="C39" s="550"/>
      <c r="D39" s="550"/>
      <c r="E39" s="550"/>
      <c r="F39" s="550"/>
      <c r="G39" s="550"/>
      <c r="H39" s="550"/>
      <c r="I39" s="550"/>
      <c r="J39" s="550"/>
      <c r="K39" s="4"/>
      <c r="L39" s="4"/>
      <c r="M39" s="4"/>
    </row>
  </sheetData>
  <protectedRanges>
    <protectedRange sqref="B10:C19" name="Rozstęp1_1_2_1"/>
    <protectedRange sqref="C37:K37" name="Rozstęp1_2_1_1"/>
  </protectedRanges>
  <mergeCells count="32">
    <mergeCell ref="B14:C14"/>
    <mergeCell ref="C30:G30"/>
    <mergeCell ref="H37:I37"/>
    <mergeCell ref="B39:J39"/>
    <mergeCell ref="C28:D28"/>
    <mergeCell ref="E28:G28"/>
    <mergeCell ref="C29:D29"/>
    <mergeCell ref="E29:G29"/>
    <mergeCell ref="F32:G32"/>
    <mergeCell ref="C26:D26"/>
    <mergeCell ref="E26:G26"/>
    <mergeCell ref="C27:D27"/>
    <mergeCell ref="E27:G27"/>
    <mergeCell ref="E21:F21"/>
    <mergeCell ref="E23:H23"/>
    <mergeCell ref="C25:D25"/>
    <mergeCell ref="E25:G25"/>
    <mergeCell ref="E18:F18"/>
    <mergeCell ref="E19:F19"/>
    <mergeCell ref="E20:F20"/>
    <mergeCell ref="E16:H16"/>
    <mergeCell ref="B4:C4"/>
    <mergeCell ref="D4:I4"/>
    <mergeCell ref="B5:C5"/>
    <mergeCell ref="D5:J5"/>
    <mergeCell ref="B10:C10"/>
    <mergeCell ref="E11:H11"/>
    <mergeCell ref="B6:C6"/>
    <mergeCell ref="D6:J6"/>
    <mergeCell ref="B7:C7"/>
    <mergeCell ref="B8:C8"/>
    <mergeCell ref="D7:I7"/>
  </mergeCells>
  <pageMargins left="0.15748031496062992" right="0.15748031496062992" top="0.9055118110236221" bottom="0.31496062992125984" header="0.31496062992125984" footer="0.31496062992125984"/>
  <pageSetup paperSize="9" scale="26" orientation="landscape" r:id="rId1"/>
  <headerFooter>
    <oddHeader>&amp;C&amp;G&amp;R&amp;"Arial,Pogrubiony"&amp;20Wzór karty Oceny Merytorycznej dla Działania 1.2 RPOWŚ 2014-2020</oddHeader>
  </headerFooter>
  <legacyDrawingHF r:id="rId2"/>
</worksheet>
</file>

<file path=xl/worksheets/sheet4.xml><?xml version="1.0" encoding="utf-8"?>
<worksheet xmlns="http://schemas.openxmlformats.org/spreadsheetml/2006/main" xmlns:r="http://schemas.openxmlformats.org/officeDocument/2006/relationships">
  <sheetPr codeName="Arkusz4"/>
  <dimension ref="A1:M128"/>
  <sheetViews>
    <sheetView showWhiteSpace="0" view="pageBreakPreview" topLeftCell="A52" zoomScale="40" zoomScaleNormal="50" zoomScaleSheetLayoutView="40" zoomScalePageLayoutView="40" workbookViewId="0">
      <selection activeCell="G117" sqref="G117"/>
    </sheetView>
  </sheetViews>
  <sheetFormatPr defaultRowHeight="12.75"/>
  <cols>
    <col min="1" max="1" width="15" style="4" customWidth="1"/>
    <col min="2" max="2" width="59.5703125" style="1" customWidth="1"/>
    <col min="3" max="3" width="60.140625" style="1" customWidth="1"/>
    <col min="4" max="4" width="34.28515625" style="1" customWidth="1"/>
    <col min="5" max="5" width="43" style="1" customWidth="1"/>
    <col min="6" max="6" width="32.7109375" style="1" customWidth="1"/>
    <col min="7" max="7" width="52.140625" style="137" customWidth="1"/>
    <col min="8" max="8" width="27.140625" style="4" hidden="1" customWidth="1"/>
    <col min="9" max="9" width="27.140625" style="4" customWidth="1"/>
    <col min="10" max="10" width="35.140625" style="4" customWidth="1"/>
    <col min="11" max="11" width="43.42578125" style="4" customWidth="1"/>
    <col min="12" max="12" width="37.140625" style="4" customWidth="1"/>
    <col min="13" max="13" width="35.42578125" style="4" customWidth="1"/>
    <col min="14" max="16384" width="9.140625" style="4"/>
  </cols>
  <sheetData>
    <row r="1" spans="1:11" ht="143.25" customHeight="1">
      <c r="A1" s="243"/>
      <c r="B1" s="242"/>
      <c r="C1" s="242"/>
      <c r="D1" s="242"/>
      <c r="E1" s="242"/>
      <c r="F1" s="242"/>
      <c r="G1" s="242"/>
      <c r="H1" s="242"/>
      <c r="I1" s="242"/>
      <c r="J1" s="242"/>
      <c r="K1" s="242"/>
    </row>
    <row r="2" spans="1:11" s="137" customFormat="1" ht="130.5" customHeight="1">
      <c r="A2" s="455" t="s">
        <v>130</v>
      </c>
      <c r="B2" s="455"/>
      <c r="C2" s="455"/>
      <c r="D2" s="455"/>
      <c r="E2" s="455"/>
      <c r="F2" s="455"/>
      <c r="G2" s="455"/>
      <c r="H2" s="455"/>
      <c r="I2" s="455"/>
      <c r="J2" s="455"/>
      <c r="K2" s="455"/>
    </row>
    <row r="3" spans="1:11" s="137" customFormat="1" ht="284.25" customHeight="1">
      <c r="A3" s="15"/>
      <c r="B3" s="456" t="s">
        <v>83</v>
      </c>
      <c r="C3" s="570"/>
      <c r="D3" s="573" t="str">
        <f>'Oceniający 1 '!D4:J4</f>
        <v>1b. Promowanie inwestycji przedsiębiorstw w badania i innowacje, rozwijanie powiązań i synergii między przedsiębiorstwami, ośrodkami badawczo-rozwojowymi i sektorem szkolnictwa wyższego, w szczególności promowanie inwestycji w zakresie rozwoju produktów i usług, transferu technologii, innowacji społecznych, ekoinnowacji, zastosowań w dziedzinie usług publicznych, tworzenia sieci, pobudzania popytu, klastrów i otwartych innowacji poprzez inteligentną specjalizację, oraz wspieranie badań technologicznych i stosowanych, linii pilotażowych, działań w zakresie wczesnej walidacji produktów, zaawansowanych zdolności produkcyjnych i pierwszej produkcji, w szczególności w dziedzinie kluczowych technologii wspomagających, oraz rozpowszechnianie technologii o ogólnym przeznaczeniu</v>
      </c>
      <c r="E3" s="573"/>
      <c r="F3" s="573"/>
      <c r="G3" s="573"/>
      <c r="H3" s="573"/>
      <c r="I3" s="573"/>
      <c r="J3" s="573"/>
      <c r="K3" s="573"/>
    </row>
    <row r="4" spans="1:11" s="18" customFormat="1" ht="76.5" customHeight="1">
      <c r="A4" s="138"/>
      <c r="B4" s="572" t="s">
        <v>49</v>
      </c>
      <c r="C4" s="572"/>
      <c r="D4" s="571" t="str">
        <f>'Oceniający 1 '!D5:J5</f>
        <v>1. Innowacje i nauka</v>
      </c>
      <c r="E4" s="571"/>
      <c r="F4" s="571"/>
      <c r="G4" s="571"/>
      <c r="H4" s="139"/>
      <c r="I4" s="139"/>
      <c r="J4" s="139"/>
    </row>
    <row r="5" spans="1:11" s="18" customFormat="1" ht="78" customHeight="1">
      <c r="B5" s="140" t="s">
        <v>50</v>
      </c>
      <c r="C5" s="140"/>
      <c r="D5" s="465" t="str">
        <f>'Oceniający 1 '!D6:J6</f>
        <v xml:space="preserve">1.2  Badania i rozwój w sektorze świętokrzyskiej przedsiębiorczości </v>
      </c>
      <c r="E5" s="465"/>
      <c r="F5" s="465"/>
      <c r="G5" s="465"/>
      <c r="H5" s="465"/>
      <c r="I5" s="465"/>
      <c r="J5" s="465"/>
    </row>
    <row r="6" spans="1:11" s="18" customFormat="1" ht="90" customHeight="1">
      <c r="B6" s="140" t="s">
        <v>54</v>
      </c>
      <c r="C6" s="140"/>
      <c r="D6" s="568">
        <f>'Oceniający 1 '!D7:J7</f>
        <v>0</v>
      </c>
      <c r="E6" s="568"/>
      <c r="F6" s="568"/>
      <c r="G6" s="568"/>
      <c r="H6" s="568"/>
      <c r="I6" s="568"/>
      <c r="J6" s="568"/>
    </row>
    <row r="7" spans="1:11" s="47" customFormat="1" ht="61.5" customHeight="1">
      <c r="B7" s="2" t="s">
        <v>84</v>
      </c>
      <c r="C7" s="5"/>
      <c r="D7" s="567">
        <f>'Oceniający 1 '!D8:J8</f>
        <v>0</v>
      </c>
      <c r="E7" s="567"/>
      <c r="F7" s="567"/>
      <c r="G7" s="567"/>
      <c r="H7" s="567"/>
      <c r="I7" s="567"/>
      <c r="J7" s="567"/>
    </row>
    <row r="8" spans="1:11" ht="80.25" customHeight="1">
      <c r="B8" s="2" t="s">
        <v>42</v>
      </c>
      <c r="C8" s="5"/>
      <c r="D8" s="566">
        <f>'Oceniający 1 '!D9:J9</f>
        <v>0</v>
      </c>
      <c r="E8" s="566"/>
      <c r="F8" s="566"/>
      <c r="G8" s="566"/>
      <c r="H8" s="566"/>
      <c r="I8" s="566"/>
      <c r="J8" s="566"/>
    </row>
    <row r="9" spans="1:11" ht="84.75" customHeight="1">
      <c r="B9" s="2" t="s">
        <v>1</v>
      </c>
      <c r="C9" s="141"/>
      <c r="D9" s="563">
        <f>'Oceniający 1 '!D10:E10</f>
        <v>0</v>
      </c>
      <c r="E9" s="563"/>
      <c r="F9" s="309"/>
      <c r="G9" s="310"/>
      <c r="H9" s="310"/>
      <c r="I9" s="310"/>
      <c r="J9" s="310"/>
    </row>
    <row r="10" spans="1:11" ht="84.75" customHeight="1">
      <c r="B10" s="2" t="s">
        <v>85</v>
      </c>
      <c r="C10" s="3"/>
      <c r="D10" s="563">
        <f>'Oceniający 1 '!D11:E11</f>
        <v>0</v>
      </c>
      <c r="E10" s="563"/>
      <c r="F10" s="310"/>
      <c r="G10" s="310"/>
      <c r="H10" s="310"/>
      <c r="I10" s="310"/>
      <c r="J10" s="310"/>
    </row>
    <row r="11" spans="1:11" ht="84.75" customHeight="1">
      <c r="B11" s="2" t="s">
        <v>132</v>
      </c>
      <c r="C11" s="5"/>
      <c r="D11" s="563">
        <f>'Oceniający 1 '!D12:E12</f>
        <v>0</v>
      </c>
      <c r="E11" s="563"/>
      <c r="F11" s="309"/>
      <c r="G11" s="309"/>
      <c r="H11" s="311"/>
      <c r="I11" s="311"/>
      <c r="J11" s="312"/>
    </row>
    <row r="12" spans="1:11" ht="84.75" customHeight="1">
      <c r="B12" s="2" t="str">
        <f>'Oceniający 1 '!B13</f>
        <v xml:space="preserve">- w tym EFRR: </v>
      </c>
      <c r="C12" s="5"/>
      <c r="D12" s="563">
        <f>'Oceniający 1 '!D13:E13</f>
        <v>0</v>
      </c>
      <c r="E12" s="563"/>
      <c r="F12" s="309"/>
      <c r="G12" s="309"/>
      <c r="H12" s="311"/>
      <c r="I12" s="311"/>
      <c r="J12" s="312"/>
    </row>
    <row r="13" spans="1:11" ht="39.75" customHeight="1">
      <c r="B13" s="544"/>
      <c r="C13" s="544"/>
      <c r="D13" s="565"/>
      <c r="E13" s="565"/>
      <c r="F13" s="268"/>
      <c r="G13" s="268"/>
      <c r="H13" s="268"/>
      <c r="I13" s="268"/>
      <c r="J13" s="268"/>
    </row>
    <row r="14" spans="1:11" s="1" customFormat="1" ht="73.5" customHeight="1">
      <c r="A14" s="4"/>
      <c r="B14" s="108" t="s">
        <v>122</v>
      </c>
      <c r="C14" s="248">
        <f>'Oceniający 1 '!C15</f>
        <v>0</v>
      </c>
      <c r="D14" s="569"/>
      <c r="E14" s="569"/>
      <c r="F14" s="142"/>
      <c r="G14" s="464" t="s">
        <v>128</v>
      </c>
      <c r="H14" s="665"/>
      <c r="I14" s="665"/>
      <c r="J14" s="665"/>
      <c r="K14" s="108">
        <f>'Oceniający 1 '!J15</f>
        <v>0</v>
      </c>
    </row>
    <row r="15" spans="1:11" s="18" customFormat="1" ht="57" customHeight="1">
      <c r="B15" s="229" t="str">
        <f>B14</f>
        <v>Numer ewidencyjny wniosku:</v>
      </c>
      <c r="C15" s="249">
        <f>C14</f>
        <v>0</v>
      </c>
      <c r="D15" s="143"/>
      <c r="E15" s="144"/>
      <c r="F15" s="17"/>
      <c r="G15" s="124"/>
    </row>
    <row r="16" spans="1:11" s="18" customFormat="1" ht="57" customHeight="1">
      <c r="B16" s="75"/>
      <c r="C16" s="377" t="s">
        <v>106</v>
      </c>
      <c r="D16" s="377"/>
      <c r="E16" s="377"/>
      <c r="F16" s="377"/>
      <c r="G16" s="377"/>
      <c r="H16" s="377"/>
      <c r="I16" s="377"/>
      <c r="J16" s="377"/>
    </row>
    <row r="17" spans="1:13" s="18" customFormat="1" ht="57" customHeight="1">
      <c r="B17" s="75"/>
      <c r="C17" s="574" t="s">
        <v>78</v>
      </c>
      <c r="D17" s="574"/>
      <c r="E17" s="574"/>
      <c r="F17" s="574"/>
      <c r="G17" s="574"/>
      <c r="H17" s="574"/>
      <c r="I17" s="574"/>
      <c r="J17" s="574"/>
    </row>
    <row r="18" spans="1:13" ht="60.75" customHeight="1">
      <c r="A18" s="20" t="s">
        <v>14</v>
      </c>
      <c r="B18" s="21" t="s">
        <v>58</v>
      </c>
      <c r="C18" s="22"/>
      <c r="D18" s="420" t="s">
        <v>59</v>
      </c>
      <c r="E18" s="421"/>
      <c r="F18" s="421"/>
      <c r="G18" s="422"/>
      <c r="H18" s="23" t="s">
        <v>6</v>
      </c>
      <c r="I18" s="23" t="s">
        <v>6</v>
      </c>
      <c r="J18" s="23" t="s">
        <v>7</v>
      </c>
      <c r="K18" s="24" t="s">
        <v>8</v>
      </c>
    </row>
    <row r="19" spans="1:13" ht="105.75" customHeight="1">
      <c r="A19" s="25">
        <v>1</v>
      </c>
      <c r="B19" s="489" t="s">
        <v>60</v>
      </c>
      <c r="C19" s="355"/>
      <c r="D19" s="388" t="s">
        <v>61</v>
      </c>
      <c r="E19" s="389"/>
      <c r="F19" s="389"/>
      <c r="G19" s="390"/>
      <c r="H19" s="26"/>
      <c r="I19" s="26"/>
      <c r="J19" s="26"/>
      <c r="K19" s="27"/>
    </row>
    <row r="20" spans="1:13" ht="383.25" customHeight="1">
      <c r="A20" s="25">
        <v>2</v>
      </c>
      <c r="B20" s="489" t="s">
        <v>62</v>
      </c>
      <c r="C20" s="355"/>
      <c r="D20" s="388" t="s">
        <v>93</v>
      </c>
      <c r="E20" s="389"/>
      <c r="F20" s="389"/>
      <c r="G20" s="390"/>
      <c r="H20" s="26"/>
      <c r="I20" s="26"/>
      <c r="J20" s="26"/>
      <c r="K20" s="27"/>
      <c r="L20" s="47"/>
      <c r="M20" s="47"/>
    </row>
    <row r="21" spans="1:13" ht="93.75" customHeight="1">
      <c r="A21" s="25">
        <v>3</v>
      </c>
      <c r="B21" s="489" t="s">
        <v>63</v>
      </c>
      <c r="C21" s="355"/>
      <c r="D21" s="388" t="s">
        <v>64</v>
      </c>
      <c r="E21" s="389"/>
      <c r="F21" s="389"/>
      <c r="G21" s="390"/>
      <c r="H21" s="26"/>
      <c r="I21" s="26"/>
      <c r="J21" s="26"/>
      <c r="K21" s="27"/>
    </row>
    <row r="22" spans="1:13" s="53" customFormat="1" ht="285" customHeight="1">
      <c r="A22" s="25">
        <v>4</v>
      </c>
      <c r="B22" s="489" t="s">
        <v>65</v>
      </c>
      <c r="C22" s="355"/>
      <c r="D22" s="388" t="s">
        <v>66</v>
      </c>
      <c r="E22" s="389"/>
      <c r="F22" s="389"/>
      <c r="G22" s="390"/>
      <c r="H22" s="26"/>
      <c r="I22" s="26"/>
      <c r="J22" s="26"/>
      <c r="K22" s="27"/>
    </row>
    <row r="23" spans="1:13" ht="384" customHeight="1" thickBot="1">
      <c r="A23" s="191">
        <v>5</v>
      </c>
      <c r="B23" s="575" t="s">
        <v>67</v>
      </c>
      <c r="C23" s="576"/>
      <c r="D23" s="577" t="s">
        <v>68</v>
      </c>
      <c r="E23" s="578"/>
      <c r="F23" s="578"/>
      <c r="G23" s="579"/>
      <c r="H23" s="192"/>
      <c r="I23" s="192"/>
      <c r="J23" s="192"/>
      <c r="K23" s="193"/>
    </row>
    <row r="24" spans="1:13" ht="146.25" customHeight="1">
      <c r="A24" s="57">
        <v>6</v>
      </c>
      <c r="B24" s="580" t="s">
        <v>69</v>
      </c>
      <c r="C24" s="581"/>
      <c r="D24" s="481" t="s">
        <v>70</v>
      </c>
      <c r="E24" s="482"/>
      <c r="F24" s="482"/>
      <c r="G24" s="483"/>
      <c r="H24" s="189"/>
      <c r="I24" s="189"/>
      <c r="J24" s="189"/>
      <c r="K24" s="190"/>
    </row>
    <row r="25" spans="1:13" ht="163.5" customHeight="1">
      <c r="A25" s="25">
        <v>7</v>
      </c>
      <c r="B25" s="489" t="s">
        <v>71</v>
      </c>
      <c r="C25" s="355"/>
      <c r="D25" s="388" t="s">
        <v>72</v>
      </c>
      <c r="E25" s="389"/>
      <c r="F25" s="389"/>
      <c r="G25" s="390"/>
      <c r="H25" s="26"/>
      <c r="I25" s="26"/>
      <c r="J25" s="26"/>
      <c r="K25" s="27"/>
    </row>
    <row r="26" spans="1:13" ht="152.25" customHeight="1">
      <c r="A26" s="25">
        <v>8</v>
      </c>
      <c r="B26" s="489" t="s">
        <v>73</v>
      </c>
      <c r="C26" s="355"/>
      <c r="D26" s="388" t="s">
        <v>74</v>
      </c>
      <c r="E26" s="389"/>
      <c r="F26" s="389"/>
      <c r="G26" s="390"/>
      <c r="H26" s="26"/>
      <c r="I26" s="26"/>
      <c r="J26" s="26"/>
      <c r="K26" s="27"/>
    </row>
    <row r="27" spans="1:13" ht="174" customHeight="1" thickBot="1">
      <c r="A27" s="191">
        <v>9</v>
      </c>
      <c r="B27" s="575" t="s">
        <v>75</v>
      </c>
      <c r="C27" s="576"/>
      <c r="D27" s="577" t="s">
        <v>76</v>
      </c>
      <c r="E27" s="578"/>
      <c r="F27" s="578"/>
      <c r="G27" s="579"/>
      <c r="H27" s="192"/>
      <c r="I27" s="192"/>
      <c r="J27" s="192"/>
      <c r="K27" s="193"/>
    </row>
    <row r="28" spans="1:13" ht="75.75" customHeight="1">
      <c r="A28" s="194"/>
      <c r="B28" s="195"/>
      <c r="C28" s="195"/>
      <c r="D28" s="666" t="s">
        <v>94</v>
      </c>
      <c r="E28" s="666"/>
      <c r="F28" s="666"/>
      <c r="G28" s="666"/>
      <c r="H28" s="196"/>
      <c r="I28" s="196"/>
      <c r="J28" s="197"/>
      <c r="K28" s="198"/>
    </row>
    <row r="29" spans="1:13" ht="76.5" customHeight="1" thickBot="1">
      <c r="A29" s="145"/>
      <c r="B29" s="612" t="s">
        <v>95</v>
      </c>
      <c r="C29" s="612"/>
      <c r="D29" s="612"/>
      <c r="E29" s="612"/>
      <c r="F29" s="612"/>
      <c r="G29" s="612"/>
      <c r="H29" s="612"/>
      <c r="I29" s="612"/>
      <c r="J29" s="612"/>
      <c r="K29" s="146"/>
    </row>
    <row r="30" spans="1:13" ht="49.5" customHeight="1">
      <c r="A30" s="202" t="s">
        <v>14</v>
      </c>
      <c r="B30" s="199" t="s">
        <v>58</v>
      </c>
      <c r="C30" s="200"/>
      <c r="D30" s="667" t="s">
        <v>59</v>
      </c>
      <c r="E30" s="668"/>
      <c r="F30" s="668"/>
      <c r="G30" s="669"/>
      <c r="H30" s="201" t="s">
        <v>6</v>
      </c>
      <c r="I30" s="201" t="s">
        <v>6</v>
      </c>
      <c r="J30" s="205" t="s">
        <v>7</v>
      </c>
      <c r="K30" s="206" t="s">
        <v>8</v>
      </c>
    </row>
    <row r="31" spans="1:13" ht="119.25" customHeight="1">
      <c r="A31" s="313">
        <v>1</v>
      </c>
      <c r="B31" s="379" t="s">
        <v>140</v>
      </c>
      <c r="C31" s="380"/>
      <c r="D31" s="381" t="s">
        <v>141</v>
      </c>
      <c r="E31" s="382"/>
      <c r="F31" s="382"/>
      <c r="G31" s="383"/>
      <c r="H31" s="296"/>
      <c r="I31" s="296"/>
      <c r="J31" s="297"/>
      <c r="K31" s="314"/>
    </row>
    <row r="32" spans="1:13" ht="195" customHeight="1">
      <c r="A32" s="313">
        <v>2</v>
      </c>
      <c r="B32" s="379" t="s">
        <v>139</v>
      </c>
      <c r="C32" s="380"/>
      <c r="D32" s="381" t="s">
        <v>142</v>
      </c>
      <c r="E32" s="382"/>
      <c r="F32" s="382"/>
      <c r="G32" s="383"/>
      <c r="H32" s="296"/>
      <c r="I32" s="296"/>
      <c r="J32" s="297"/>
      <c r="K32" s="314"/>
    </row>
    <row r="33" spans="1:11" ht="261.75" customHeight="1">
      <c r="A33" s="313">
        <v>3</v>
      </c>
      <c r="B33" s="379" t="s">
        <v>144</v>
      </c>
      <c r="C33" s="380"/>
      <c r="D33" s="381" t="s">
        <v>143</v>
      </c>
      <c r="E33" s="382"/>
      <c r="F33" s="382"/>
      <c r="G33" s="383"/>
      <c r="H33" s="296"/>
      <c r="I33" s="296"/>
      <c r="J33" s="297"/>
      <c r="K33" s="314"/>
    </row>
    <row r="34" spans="1:11" ht="215.25" customHeight="1">
      <c r="A34" s="313">
        <v>4</v>
      </c>
      <c r="B34" s="379" t="s">
        <v>145</v>
      </c>
      <c r="C34" s="380"/>
      <c r="D34" s="381" t="s">
        <v>146</v>
      </c>
      <c r="E34" s="382"/>
      <c r="F34" s="382"/>
      <c r="G34" s="383"/>
      <c r="H34" s="296"/>
      <c r="I34" s="296"/>
      <c r="J34" s="297"/>
      <c r="K34" s="314"/>
    </row>
    <row r="35" spans="1:11" ht="409.5" customHeight="1">
      <c r="A35" s="673">
        <v>5</v>
      </c>
      <c r="B35" s="403" t="s">
        <v>147</v>
      </c>
      <c r="C35" s="404"/>
      <c r="D35" s="394" t="s">
        <v>148</v>
      </c>
      <c r="E35" s="395"/>
      <c r="F35" s="395"/>
      <c r="G35" s="396"/>
      <c r="H35" s="296"/>
      <c r="I35" s="409"/>
      <c r="J35" s="676"/>
      <c r="K35" s="679"/>
    </row>
    <row r="36" spans="1:11" ht="409.5" customHeight="1">
      <c r="A36" s="674"/>
      <c r="B36" s="405"/>
      <c r="C36" s="406"/>
      <c r="D36" s="397"/>
      <c r="E36" s="398"/>
      <c r="F36" s="398"/>
      <c r="G36" s="399"/>
      <c r="H36" s="296"/>
      <c r="I36" s="410"/>
      <c r="J36" s="677"/>
      <c r="K36" s="680"/>
    </row>
    <row r="37" spans="1:11" ht="408" customHeight="1">
      <c r="A37" s="674"/>
      <c r="B37" s="405"/>
      <c r="C37" s="406"/>
      <c r="D37" s="397"/>
      <c r="E37" s="398"/>
      <c r="F37" s="398"/>
      <c r="G37" s="399"/>
      <c r="H37" s="296"/>
      <c r="I37" s="410"/>
      <c r="J37" s="677"/>
      <c r="K37" s="680"/>
    </row>
    <row r="38" spans="1:11" ht="409.5" customHeight="1">
      <c r="A38" s="674"/>
      <c r="B38" s="405"/>
      <c r="C38" s="406"/>
      <c r="D38" s="397"/>
      <c r="E38" s="398"/>
      <c r="F38" s="398"/>
      <c r="G38" s="399"/>
      <c r="H38" s="296"/>
      <c r="I38" s="410"/>
      <c r="J38" s="677"/>
      <c r="K38" s="680"/>
    </row>
    <row r="39" spans="1:11" ht="22.5" hidden="1" customHeight="1">
      <c r="A39" s="675"/>
      <c r="B39" s="407"/>
      <c r="C39" s="408"/>
      <c r="D39" s="400"/>
      <c r="E39" s="401"/>
      <c r="F39" s="401"/>
      <c r="G39" s="402"/>
      <c r="H39" s="296"/>
      <c r="I39" s="411"/>
      <c r="J39" s="678"/>
      <c r="K39" s="681"/>
    </row>
    <row r="40" spans="1:11" ht="354" customHeight="1">
      <c r="A40" s="673">
        <v>6</v>
      </c>
      <c r="B40" s="508" t="s">
        <v>149</v>
      </c>
      <c r="C40" s="509"/>
      <c r="D40" s="394" t="s">
        <v>150</v>
      </c>
      <c r="E40" s="395"/>
      <c r="F40" s="395"/>
      <c r="G40" s="396"/>
      <c r="H40" s="26"/>
      <c r="I40" s="484"/>
      <c r="J40" s="682"/>
      <c r="K40" s="688"/>
    </row>
    <row r="41" spans="1:11" ht="268.5" customHeight="1">
      <c r="A41" s="675"/>
      <c r="B41" s="512"/>
      <c r="C41" s="513"/>
      <c r="D41" s="400"/>
      <c r="E41" s="401"/>
      <c r="F41" s="401"/>
      <c r="G41" s="402"/>
      <c r="H41" s="26"/>
      <c r="I41" s="485"/>
      <c r="J41" s="683"/>
      <c r="K41" s="689"/>
    </row>
    <row r="42" spans="1:11" ht="409.5" customHeight="1">
      <c r="A42" s="673">
        <v>7</v>
      </c>
      <c r="B42" s="474" t="s">
        <v>151</v>
      </c>
      <c r="C42" s="475"/>
      <c r="D42" s="478" t="s">
        <v>152</v>
      </c>
      <c r="E42" s="479"/>
      <c r="F42" s="479"/>
      <c r="G42" s="480"/>
      <c r="H42" s="26"/>
      <c r="I42" s="484"/>
      <c r="J42" s="682"/>
      <c r="K42" s="688"/>
    </row>
    <row r="43" spans="1:11" ht="249.75" customHeight="1">
      <c r="A43" s="675"/>
      <c r="B43" s="476"/>
      <c r="C43" s="477"/>
      <c r="D43" s="481"/>
      <c r="E43" s="482"/>
      <c r="F43" s="482"/>
      <c r="G43" s="483"/>
      <c r="H43" s="26"/>
      <c r="I43" s="485"/>
      <c r="J43" s="683"/>
      <c r="K43" s="689"/>
    </row>
    <row r="44" spans="1:11" ht="255" customHeight="1">
      <c r="A44" s="673">
        <v>8</v>
      </c>
      <c r="B44" s="474" t="s">
        <v>153</v>
      </c>
      <c r="C44" s="475"/>
      <c r="D44" s="478" t="s">
        <v>173</v>
      </c>
      <c r="E44" s="479"/>
      <c r="F44" s="479"/>
      <c r="G44" s="480"/>
      <c r="H44" s="26"/>
      <c r="I44" s="484"/>
      <c r="J44" s="682"/>
      <c r="K44" s="688"/>
    </row>
    <row r="45" spans="1:11" ht="408.75" customHeight="1">
      <c r="A45" s="675"/>
      <c r="B45" s="476"/>
      <c r="C45" s="477"/>
      <c r="D45" s="481"/>
      <c r="E45" s="482"/>
      <c r="F45" s="482"/>
      <c r="G45" s="483"/>
      <c r="H45" s="26"/>
      <c r="I45" s="485"/>
      <c r="J45" s="683"/>
      <c r="K45" s="689"/>
    </row>
    <row r="46" spans="1:11" ht="409.5" customHeight="1" thickBot="1">
      <c r="A46" s="315">
        <v>9</v>
      </c>
      <c r="B46" s="387" t="s">
        <v>155</v>
      </c>
      <c r="C46" s="361"/>
      <c r="D46" s="388" t="s">
        <v>156</v>
      </c>
      <c r="E46" s="389"/>
      <c r="F46" s="389"/>
      <c r="G46" s="390"/>
      <c r="H46" s="26"/>
      <c r="I46" s="298"/>
      <c r="J46" s="316"/>
      <c r="K46" s="317"/>
    </row>
    <row r="47" spans="1:11" ht="84.75" customHeight="1" thickTop="1">
      <c r="A47" s="204" t="s">
        <v>14</v>
      </c>
      <c r="B47" s="391" t="s">
        <v>33</v>
      </c>
      <c r="C47" s="392"/>
      <c r="D47" s="392"/>
      <c r="E47" s="392"/>
      <c r="F47" s="392"/>
      <c r="G47" s="393"/>
      <c r="H47" s="147" t="s">
        <v>34</v>
      </c>
      <c r="I47" s="502" t="s">
        <v>34</v>
      </c>
      <c r="J47" s="564"/>
      <c r="K47" s="207" t="s">
        <v>35</v>
      </c>
    </row>
    <row r="48" spans="1:11" ht="69.75" customHeight="1">
      <c r="A48" s="203" t="s">
        <v>9</v>
      </c>
      <c r="B48" s="489" t="s">
        <v>80</v>
      </c>
      <c r="C48" s="354"/>
      <c r="D48" s="354"/>
      <c r="E48" s="354"/>
      <c r="F48" s="354"/>
      <c r="G48" s="355"/>
      <c r="H48" s="384"/>
      <c r="I48" s="613"/>
      <c r="J48" s="614"/>
      <c r="K48" s="208"/>
    </row>
    <row r="49" spans="1:13" ht="52.5" customHeight="1">
      <c r="A49" s="203" t="s">
        <v>10</v>
      </c>
      <c r="B49" s="489" t="s">
        <v>36</v>
      </c>
      <c r="C49" s="354"/>
      <c r="D49" s="354"/>
      <c r="E49" s="354"/>
      <c r="F49" s="354"/>
      <c r="G49" s="355"/>
      <c r="H49" s="384"/>
      <c r="I49" s="613"/>
      <c r="J49" s="614"/>
      <c r="K49" s="208"/>
      <c r="L49" s="47"/>
      <c r="M49" s="47"/>
    </row>
    <row r="50" spans="1:13" ht="45" customHeight="1">
      <c r="A50" s="203" t="s">
        <v>11</v>
      </c>
      <c r="B50" s="489" t="s">
        <v>133</v>
      </c>
      <c r="C50" s="354"/>
      <c r="D50" s="354"/>
      <c r="E50" s="354"/>
      <c r="F50" s="354"/>
      <c r="G50" s="355"/>
      <c r="H50" s="384"/>
      <c r="I50" s="613"/>
      <c r="J50" s="614"/>
      <c r="K50" s="208"/>
    </row>
    <row r="51" spans="1:13" ht="53.25" customHeight="1">
      <c r="A51" s="272" t="s">
        <v>12</v>
      </c>
      <c r="B51" s="617" t="s">
        <v>135</v>
      </c>
      <c r="C51" s="345"/>
      <c r="D51" s="345"/>
      <c r="E51" s="345"/>
      <c r="F51" s="345"/>
      <c r="G51" s="346"/>
      <c r="H51" s="618"/>
      <c r="I51" s="619"/>
      <c r="J51" s="620"/>
      <c r="K51" s="273"/>
    </row>
    <row r="52" spans="1:13" ht="54" customHeight="1">
      <c r="A52" s="29"/>
      <c r="B52" s="251" t="str">
        <f>B14</f>
        <v>Numer ewidencyjny wniosku:</v>
      </c>
      <c r="C52" s="251">
        <f>C14</f>
        <v>0</v>
      </c>
      <c r="D52" s="30"/>
      <c r="E52" s="30"/>
      <c r="F52" s="30"/>
      <c r="G52" s="148"/>
      <c r="H52" s="43"/>
      <c r="I52" s="43"/>
      <c r="J52" s="43"/>
      <c r="K52" s="43"/>
    </row>
    <row r="53" spans="1:13" ht="54" customHeight="1">
      <c r="A53" s="29"/>
      <c r="B53" s="30"/>
      <c r="C53" s="429" t="s">
        <v>96</v>
      </c>
      <c r="D53" s="429"/>
      <c r="E53" s="429"/>
      <c r="F53" s="429"/>
      <c r="G53" s="429"/>
      <c r="H53" s="429"/>
      <c r="I53" s="429"/>
      <c r="J53" s="429"/>
      <c r="K53" s="43"/>
    </row>
    <row r="54" spans="1:13" ht="54" customHeight="1">
      <c r="A54" s="29"/>
      <c r="B54" s="30"/>
      <c r="C54" s="30"/>
      <c r="D54" s="30"/>
      <c r="E54" s="30"/>
      <c r="F54" s="30"/>
      <c r="G54" s="148"/>
      <c r="H54" s="43"/>
      <c r="I54" s="43"/>
      <c r="J54" s="43"/>
      <c r="K54" s="43"/>
    </row>
    <row r="55" spans="1:13" ht="54" customHeight="1">
      <c r="A55" s="29"/>
      <c r="B55" s="30"/>
      <c r="C55" s="30"/>
      <c r="D55" s="30"/>
      <c r="E55" s="30"/>
      <c r="F55" s="30"/>
      <c r="G55" s="148"/>
      <c r="H55" s="43"/>
      <c r="I55" s="43"/>
      <c r="J55" s="43"/>
      <c r="K55" s="43"/>
    </row>
    <row r="56" spans="1:13" ht="54" customHeight="1">
      <c r="A56" s="29"/>
      <c r="B56" s="30"/>
      <c r="C56" s="30"/>
      <c r="D56" s="30"/>
      <c r="E56" s="30"/>
      <c r="F56" s="30"/>
      <c r="G56" s="148"/>
      <c r="H56" s="43"/>
      <c r="I56" s="43"/>
      <c r="J56" s="43"/>
      <c r="K56" s="43"/>
    </row>
    <row r="57" spans="1:13" ht="54" customHeight="1">
      <c r="A57" s="29"/>
      <c r="B57" s="30"/>
      <c r="C57" s="30"/>
      <c r="D57" s="30"/>
      <c r="E57" s="30"/>
      <c r="F57" s="30"/>
      <c r="G57" s="148"/>
      <c r="H57" s="43"/>
      <c r="I57" s="43"/>
      <c r="J57" s="43"/>
      <c r="K57" s="43"/>
    </row>
    <row r="58" spans="1:13" ht="54" customHeight="1">
      <c r="A58" s="29"/>
      <c r="B58" s="30"/>
      <c r="C58" s="30"/>
      <c r="D58" s="30"/>
      <c r="E58" s="30"/>
      <c r="F58" s="30"/>
      <c r="G58" s="148"/>
      <c r="H58" s="43"/>
      <c r="I58" s="43"/>
      <c r="J58" s="43"/>
      <c r="K58" s="43"/>
    </row>
    <row r="59" spans="1:13" ht="54" customHeight="1">
      <c r="A59" s="29"/>
      <c r="B59" s="30"/>
      <c r="C59" s="30"/>
      <c r="D59" s="30"/>
      <c r="E59" s="30"/>
      <c r="F59" s="30"/>
      <c r="G59" s="148"/>
      <c r="H59" s="43"/>
      <c r="I59" s="43"/>
      <c r="J59" s="43"/>
      <c r="K59" s="43"/>
    </row>
    <row r="60" spans="1:13" ht="54" customHeight="1">
      <c r="A60" s="29"/>
      <c r="B60" s="30"/>
      <c r="C60" s="30"/>
      <c r="D60" s="30"/>
      <c r="E60" s="30"/>
      <c r="F60" s="30"/>
      <c r="G60" s="148"/>
      <c r="H60" s="43"/>
      <c r="I60" s="43"/>
      <c r="J60" s="43"/>
      <c r="K60" s="43"/>
    </row>
    <row r="61" spans="1:13" ht="54" customHeight="1">
      <c r="A61" s="29"/>
      <c r="B61" s="30"/>
      <c r="C61" s="30"/>
      <c r="D61" s="30"/>
      <c r="E61" s="30"/>
      <c r="F61" s="30"/>
      <c r="G61" s="148"/>
      <c r="H61" s="43"/>
      <c r="I61" s="43"/>
      <c r="J61" s="43"/>
      <c r="K61" s="43"/>
    </row>
    <row r="62" spans="1:13" ht="54" customHeight="1">
      <c r="A62" s="29"/>
      <c r="B62" s="30"/>
      <c r="C62" s="30"/>
      <c r="D62" s="30"/>
      <c r="E62" s="30"/>
      <c r="F62" s="30"/>
      <c r="G62" s="148"/>
      <c r="H62" s="43"/>
      <c r="I62" s="43"/>
      <c r="J62" s="43"/>
      <c r="K62" s="43"/>
    </row>
    <row r="63" spans="1:13" ht="54" customHeight="1">
      <c r="A63" s="29"/>
      <c r="B63" s="30"/>
      <c r="C63" s="30"/>
      <c r="D63" s="30"/>
      <c r="E63" s="30"/>
      <c r="F63" s="30"/>
      <c r="G63" s="148"/>
      <c r="H63" s="43"/>
      <c r="I63" s="43"/>
      <c r="J63" s="43"/>
      <c r="K63" s="43"/>
    </row>
    <row r="64" spans="1:13" ht="54" customHeight="1">
      <c r="A64" s="29"/>
      <c r="B64" s="30"/>
      <c r="C64" s="30"/>
      <c r="D64" s="30"/>
      <c r="E64" s="30"/>
      <c r="F64" s="30"/>
      <c r="G64" s="148"/>
      <c r="H64" s="43"/>
      <c r="I64" s="43"/>
      <c r="J64" s="43"/>
      <c r="K64" s="43"/>
    </row>
    <row r="65" spans="1:11" ht="54" customHeight="1">
      <c r="A65" s="29"/>
      <c r="B65" s="30"/>
      <c r="C65" s="30"/>
      <c r="D65" s="30"/>
      <c r="E65" s="30"/>
      <c r="F65" s="30"/>
      <c r="G65" s="148"/>
      <c r="H65" s="43"/>
      <c r="I65" s="43"/>
      <c r="J65" s="43"/>
      <c r="K65" s="43"/>
    </row>
    <row r="66" spans="1:11" ht="54" customHeight="1">
      <c r="A66" s="29"/>
      <c r="B66" s="30"/>
      <c r="C66" s="30"/>
      <c r="D66" s="30"/>
      <c r="E66" s="30"/>
      <c r="F66" s="30"/>
      <c r="G66" s="148"/>
      <c r="H66" s="43"/>
      <c r="I66" s="43"/>
      <c r="J66" s="43"/>
      <c r="K66" s="43"/>
    </row>
    <row r="67" spans="1:11" ht="54" customHeight="1">
      <c r="A67" s="29"/>
      <c r="B67" s="30"/>
      <c r="C67" s="30"/>
      <c r="D67" s="30"/>
      <c r="E67" s="30"/>
      <c r="F67" s="30"/>
      <c r="G67" s="148"/>
      <c r="H67" s="43"/>
      <c r="I67" s="43"/>
      <c r="J67" s="43"/>
      <c r="K67" s="43"/>
    </row>
    <row r="68" spans="1:11" ht="54" customHeight="1">
      <c r="A68" s="29"/>
      <c r="B68" s="30"/>
      <c r="C68" s="30"/>
      <c r="D68" s="30"/>
      <c r="E68" s="30"/>
      <c r="F68" s="30"/>
      <c r="G68" s="148"/>
      <c r="H68" s="43"/>
      <c r="I68" s="43"/>
      <c r="J68" s="43"/>
      <c r="K68" s="43"/>
    </row>
    <row r="69" spans="1:11" ht="54" customHeight="1">
      <c r="A69" s="29"/>
      <c r="B69" s="30"/>
      <c r="C69" s="30"/>
      <c r="D69" s="30"/>
      <c r="E69" s="30"/>
      <c r="F69" s="30"/>
      <c r="G69" s="148"/>
      <c r="H69" s="43"/>
      <c r="I69" s="43"/>
      <c r="J69" s="43"/>
      <c r="K69" s="43"/>
    </row>
    <row r="70" spans="1:11" ht="54" customHeight="1">
      <c r="A70" s="29"/>
      <c r="B70" s="30"/>
      <c r="C70" s="30"/>
      <c r="D70" s="30"/>
      <c r="E70" s="30"/>
      <c r="F70" s="30"/>
      <c r="G70" s="148"/>
      <c r="H70" s="43"/>
      <c r="I70" s="43"/>
      <c r="J70" s="43"/>
      <c r="K70" s="43"/>
    </row>
    <row r="71" spans="1:11" ht="54" customHeight="1">
      <c r="A71" s="29"/>
      <c r="B71" s="30"/>
      <c r="C71" s="30"/>
      <c r="D71" s="30"/>
      <c r="E71" s="30"/>
      <c r="F71" s="30"/>
      <c r="G71" s="148"/>
      <c r="H71" s="43"/>
      <c r="I71" s="43"/>
      <c r="J71" s="43"/>
      <c r="K71" s="43"/>
    </row>
    <row r="72" spans="1:11" ht="54" customHeight="1">
      <c r="A72" s="29"/>
      <c r="B72" s="30"/>
      <c r="C72" s="30"/>
      <c r="D72" s="30"/>
      <c r="E72" s="30"/>
      <c r="F72" s="30"/>
      <c r="G72" s="148"/>
      <c r="H72" s="43"/>
      <c r="I72" s="43"/>
      <c r="J72" s="43"/>
      <c r="K72" s="43"/>
    </row>
    <row r="73" spans="1:11" ht="54" customHeight="1">
      <c r="A73" s="29"/>
      <c r="B73" s="30"/>
      <c r="C73" s="30"/>
      <c r="D73" s="30"/>
      <c r="E73" s="30"/>
      <c r="F73" s="30"/>
      <c r="G73" s="148"/>
      <c r="H73" s="43"/>
      <c r="I73" s="43"/>
      <c r="J73" s="43"/>
      <c r="K73" s="43"/>
    </row>
    <row r="74" spans="1:11" ht="54" customHeight="1">
      <c r="A74" s="29"/>
      <c r="B74" s="30"/>
      <c r="C74" s="686" t="s">
        <v>89</v>
      </c>
      <c r="D74" s="686"/>
      <c r="E74" s="686"/>
      <c r="F74" s="686"/>
      <c r="G74" s="686"/>
      <c r="H74" s="43"/>
      <c r="I74" s="43"/>
      <c r="J74" s="43"/>
      <c r="K74" s="43"/>
    </row>
    <row r="75" spans="1:11" ht="54" customHeight="1">
      <c r="A75" s="29"/>
      <c r="B75" s="30"/>
      <c r="C75" s="30"/>
      <c r="D75" s="30"/>
      <c r="E75" s="30"/>
      <c r="F75" s="30"/>
      <c r="G75" s="148"/>
      <c r="H75" s="43"/>
      <c r="I75" s="43"/>
      <c r="J75" s="43"/>
      <c r="K75" s="43"/>
    </row>
    <row r="76" spans="1:11" ht="54" customHeight="1">
      <c r="A76" s="29"/>
      <c r="B76" s="30"/>
      <c r="C76" s="30"/>
      <c r="D76" s="30"/>
      <c r="E76" s="30"/>
      <c r="F76" s="30"/>
      <c r="G76" s="148"/>
      <c r="H76" s="43"/>
      <c r="I76" s="43"/>
      <c r="J76" s="43"/>
      <c r="K76" s="43"/>
    </row>
    <row r="77" spans="1:11" ht="54" customHeight="1">
      <c r="A77" s="29"/>
      <c r="B77" s="251" t="str">
        <f>B52</f>
        <v>Numer ewidencyjny wniosku:</v>
      </c>
      <c r="C77" s="251">
        <f>C14</f>
        <v>0</v>
      </c>
      <c r="D77" s="30"/>
      <c r="E77" s="30"/>
      <c r="F77" s="30"/>
      <c r="G77" s="148"/>
      <c r="H77" s="43"/>
      <c r="I77" s="43"/>
      <c r="J77" s="43"/>
      <c r="K77" s="43"/>
    </row>
    <row r="78" spans="1:11" ht="54" customHeight="1" thickBot="1">
      <c r="A78" s="29"/>
      <c r="B78" s="30"/>
      <c r="C78" s="507" t="s">
        <v>97</v>
      </c>
      <c r="D78" s="507"/>
      <c r="E78" s="507"/>
      <c r="F78" s="507"/>
      <c r="G78" s="507"/>
      <c r="H78" s="507"/>
      <c r="I78" s="149"/>
      <c r="J78" s="43"/>
      <c r="K78" s="43"/>
    </row>
    <row r="79" spans="1:11" ht="87.75" customHeight="1" thickTop="1">
      <c r="A79" s="621"/>
      <c r="B79" s="623" t="s">
        <v>15</v>
      </c>
      <c r="C79" s="624"/>
      <c r="D79" s="627" t="s">
        <v>17</v>
      </c>
      <c r="E79" s="627" t="s">
        <v>16</v>
      </c>
      <c r="F79" s="627" t="s">
        <v>44</v>
      </c>
      <c r="G79" s="663" t="s">
        <v>0</v>
      </c>
      <c r="H79" s="624"/>
      <c r="I79" s="644" t="s">
        <v>56</v>
      </c>
      <c r="J79" s="645"/>
      <c r="K79" s="646"/>
    </row>
    <row r="80" spans="1:11" ht="54" customHeight="1" thickBot="1">
      <c r="A80" s="622"/>
      <c r="B80" s="625"/>
      <c r="C80" s="626"/>
      <c r="D80" s="628"/>
      <c r="E80" s="628"/>
      <c r="F80" s="628"/>
      <c r="G80" s="664"/>
      <c r="H80" s="626"/>
      <c r="I80" s="647"/>
      <c r="J80" s="648"/>
      <c r="K80" s="649"/>
    </row>
    <row r="81" spans="1:11" ht="42" customHeight="1" thickTop="1">
      <c r="A81" s="687" t="s">
        <v>9</v>
      </c>
      <c r="B81" s="656" t="s">
        <v>158</v>
      </c>
      <c r="C81" s="657"/>
      <c r="D81" s="659" t="s">
        <v>88</v>
      </c>
      <c r="E81" s="659">
        <v>3</v>
      </c>
      <c r="F81" s="660">
        <v>12</v>
      </c>
      <c r="G81" s="661">
        <f>'Oceniający 1 '!H89+'Oceniający 2'!H89</f>
        <v>0</v>
      </c>
      <c r="H81" s="662"/>
      <c r="I81" s="584"/>
      <c r="J81" s="650"/>
      <c r="K81" s="585"/>
    </row>
    <row r="82" spans="1:11" ht="33.75" customHeight="1">
      <c r="A82" s="687"/>
      <c r="B82" s="658"/>
      <c r="C82" s="477"/>
      <c r="D82" s="653"/>
      <c r="E82" s="653"/>
      <c r="F82" s="655"/>
      <c r="G82" s="586"/>
      <c r="H82" s="587"/>
      <c r="I82" s="586"/>
      <c r="J82" s="651"/>
      <c r="K82" s="587"/>
    </row>
    <row r="83" spans="1:11" s="1" customFormat="1" ht="54" customHeight="1">
      <c r="A83" s="629" t="s">
        <v>10</v>
      </c>
      <c r="B83" s="692" t="s">
        <v>159</v>
      </c>
      <c r="C83" s="475"/>
      <c r="D83" s="652" t="s">
        <v>165</v>
      </c>
      <c r="E83" s="652">
        <v>3</v>
      </c>
      <c r="F83" s="654">
        <v>9</v>
      </c>
      <c r="G83" s="584">
        <f>'Oceniający 1 '!H90+'Oceniający 2'!H90</f>
        <v>0</v>
      </c>
      <c r="H83" s="585"/>
      <c r="I83" s="584"/>
      <c r="J83" s="650"/>
      <c r="K83" s="585"/>
    </row>
    <row r="84" spans="1:11" s="1" customFormat="1" ht="19.5" customHeight="1">
      <c r="A84" s="629"/>
      <c r="B84" s="658"/>
      <c r="C84" s="477"/>
      <c r="D84" s="653"/>
      <c r="E84" s="653"/>
      <c r="F84" s="655"/>
      <c r="G84" s="586"/>
      <c r="H84" s="587"/>
      <c r="I84" s="586"/>
      <c r="J84" s="651"/>
      <c r="K84" s="587"/>
    </row>
    <row r="85" spans="1:11" s="1" customFormat="1" ht="79.5" customHeight="1">
      <c r="A85" s="629" t="s">
        <v>11</v>
      </c>
      <c r="B85" s="670" t="s">
        <v>160</v>
      </c>
      <c r="C85" s="361"/>
      <c r="D85" s="652" t="s">
        <v>165</v>
      </c>
      <c r="E85" s="652">
        <v>2</v>
      </c>
      <c r="F85" s="654">
        <v>6</v>
      </c>
      <c r="G85" s="288">
        <f>'Oceniający 1 '!H91+'Oceniający 2'!H91</f>
        <v>0</v>
      </c>
      <c r="H85" s="318"/>
      <c r="I85" s="584"/>
      <c r="J85" s="650"/>
      <c r="K85" s="585"/>
    </row>
    <row r="86" spans="1:11" ht="75" hidden="1" customHeight="1">
      <c r="A86" s="629"/>
      <c r="B86" s="671"/>
      <c r="C86" s="672"/>
      <c r="D86" s="653"/>
      <c r="E86" s="653"/>
      <c r="F86" s="655"/>
      <c r="G86" s="319"/>
      <c r="H86" s="196"/>
      <c r="I86" s="586"/>
      <c r="J86" s="651"/>
      <c r="K86" s="587"/>
    </row>
    <row r="87" spans="1:11" s="1" customFormat="1" ht="75" hidden="1" customHeight="1">
      <c r="A87" s="629" t="s">
        <v>11</v>
      </c>
      <c r="B87" s="690"/>
      <c r="C87" s="691"/>
      <c r="D87" s="630" t="s">
        <v>87</v>
      </c>
      <c r="E87" s="632">
        <v>3</v>
      </c>
      <c r="F87" s="599">
        <v>12</v>
      </c>
      <c r="G87" s="584" t="e">
        <f>('Oceniający 1 '!H91+#REF!)/2</f>
        <v>#REF!</v>
      </c>
      <c r="H87" s="585"/>
      <c r="I87" s="634"/>
      <c r="J87" s="635"/>
      <c r="K87" s="636"/>
    </row>
    <row r="88" spans="1:11" s="18" customFormat="1" ht="75" hidden="1" customHeight="1">
      <c r="A88" s="629"/>
      <c r="B88" s="360"/>
      <c r="C88" s="361"/>
      <c r="D88" s="631"/>
      <c r="E88" s="632"/>
      <c r="F88" s="599"/>
      <c r="G88" s="586"/>
      <c r="H88" s="587"/>
      <c r="I88" s="637"/>
      <c r="J88" s="638"/>
      <c r="K88" s="639"/>
    </row>
    <row r="89" spans="1:11" s="18" customFormat="1" ht="76.5" customHeight="1">
      <c r="A89" s="220" t="s">
        <v>12</v>
      </c>
      <c r="B89" s="361" t="s">
        <v>161</v>
      </c>
      <c r="C89" s="588"/>
      <c r="D89" s="290" t="s">
        <v>165</v>
      </c>
      <c r="E89" s="150">
        <v>2</v>
      </c>
      <c r="F89" s="269">
        <v>6</v>
      </c>
      <c r="G89" s="151">
        <f>'Oceniający 1 '!H92+'Oceniający 2'!H92</f>
        <v>0</v>
      </c>
      <c r="H89" s="152"/>
      <c r="I89" s="640"/>
      <c r="J89" s="641"/>
      <c r="K89" s="642"/>
    </row>
    <row r="90" spans="1:11" s="18" customFormat="1" ht="75" customHeight="1">
      <c r="A90" s="220" t="s">
        <v>13</v>
      </c>
      <c r="B90" s="361" t="s">
        <v>162</v>
      </c>
      <c r="C90" s="588"/>
      <c r="D90" s="290" t="s">
        <v>86</v>
      </c>
      <c r="E90" s="150">
        <v>3</v>
      </c>
      <c r="F90" s="269">
        <v>6</v>
      </c>
      <c r="G90" s="227">
        <f>'Oceniający 1 '!H93+'Oceniający 2'!H93</f>
        <v>0</v>
      </c>
      <c r="H90" s="152"/>
      <c r="I90" s="640"/>
      <c r="J90" s="641"/>
      <c r="K90" s="642"/>
    </row>
    <row r="91" spans="1:11" s="18" customFormat="1" ht="74.25" customHeight="1">
      <c r="A91" s="289" t="s">
        <v>98</v>
      </c>
      <c r="B91" s="670" t="s">
        <v>163</v>
      </c>
      <c r="C91" s="361"/>
      <c r="D91" s="290" t="s">
        <v>86</v>
      </c>
      <c r="E91" s="290">
        <v>2</v>
      </c>
      <c r="F91" s="291">
        <v>4</v>
      </c>
      <c r="G91" s="285">
        <f>'Oceniający 1 '!H94+'Oceniający 2'!H94</f>
        <v>0</v>
      </c>
      <c r="H91" s="320"/>
      <c r="I91" s="286"/>
      <c r="J91" s="287"/>
      <c r="K91" s="321"/>
    </row>
    <row r="92" spans="1:11" s="18" customFormat="1" ht="72" customHeight="1">
      <c r="A92" s="289" t="s">
        <v>157</v>
      </c>
      <c r="B92" s="361" t="s">
        <v>164</v>
      </c>
      <c r="C92" s="588"/>
      <c r="D92" s="290" t="s">
        <v>86</v>
      </c>
      <c r="E92" s="150">
        <v>3</v>
      </c>
      <c r="F92" s="269">
        <v>6</v>
      </c>
      <c r="G92" s="608">
        <f>'Oceniający 1 '!H95+'Oceniający 2'!H95</f>
        <v>0</v>
      </c>
      <c r="H92" s="609"/>
      <c r="I92" s="608"/>
      <c r="J92" s="643"/>
      <c r="K92" s="609"/>
    </row>
    <row r="93" spans="1:11" s="18" customFormat="1" ht="75" customHeight="1" thickBot="1">
      <c r="A93" s="209"/>
      <c r="B93" s="610" t="s">
        <v>18</v>
      </c>
      <c r="C93" s="611"/>
      <c r="D93" s="153"/>
      <c r="E93" s="153"/>
      <c r="F93" s="274">
        <f>F81+F83+F85+F89+F90+F91+F92</f>
        <v>49</v>
      </c>
      <c r="G93" s="684">
        <f>G81+G83+G85+G89+G90+G91+G92</f>
        <v>0</v>
      </c>
      <c r="H93" s="685"/>
      <c r="I93" s="608"/>
      <c r="J93" s="643"/>
      <c r="K93" s="609"/>
    </row>
    <row r="94" spans="1:11" s="18" customFormat="1" ht="75" customHeight="1" thickTop="1">
      <c r="A94" s="154"/>
      <c r="B94" s="155"/>
      <c r="C94" s="156"/>
      <c r="D94" s="157"/>
      <c r="E94" s="19"/>
      <c r="F94" s="157"/>
      <c r="G94" s="158"/>
      <c r="H94" s="159"/>
      <c r="I94" s="159"/>
      <c r="J94" s="159"/>
      <c r="K94" s="159"/>
    </row>
    <row r="95" spans="1:11" s="18" customFormat="1" ht="75" customHeight="1">
      <c r="A95" s="154"/>
      <c r="B95" s="601" t="s">
        <v>81</v>
      </c>
      <c r="C95" s="601"/>
      <c r="D95" s="601"/>
      <c r="E95" s="601"/>
      <c r="F95" s="601"/>
      <c r="G95" s="601"/>
      <c r="H95" s="159"/>
      <c r="I95" s="159"/>
      <c r="J95" s="159"/>
      <c r="K95" s="159"/>
    </row>
    <row r="96" spans="1:11" s="18" customFormat="1" ht="75" customHeight="1">
      <c r="A96" s="154"/>
      <c r="B96" s="602" t="s">
        <v>99</v>
      </c>
      <c r="C96" s="602"/>
      <c r="D96" s="602"/>
      <c r="E96" s="602"/>
      <c r="F96" s="602"/>
      <c r="G96" s="602"/>
      <c r="H96" s="159"/>
      <c r="I96" s="159"/>
      <c r="J96" s="159"/>
      <c r="K96" s="159"/>
    </row>
    <row r="97" spans="1:11" s="18" customFormat="1" ht="75" customHeight="1">
      <c r="A97" s="154"/>
      <c r="B97" s="160"/>
      <c r="C97" s="156"/>
      <c r="D97" s="157"/>
      <c r="E97" s="19"/>
      <c r="F97" s="157"/>
      <c r="G97" s="158"/>
      <c r="H97" s="159"/>
      <c r="I97" s="159"/>
      <c r="J97" s="159"/>
      <c r="K97" s="159"/>
    </row>
    <row r="98" spans="1:11" s="18" customFormat="1" ht="54.75" customHeight="1" thickBot="1">
      <c r="A98" s="252" t="str">
        <f>B77</f>
        <v>Numer ewidencyjny wniosku:</v>
      </c>
      <c r="B98" s="252"/>
      <c r="C98" s="252">
        <f>C14</f>
        <v>0</v>
      </c>
      <c r="D98" s="250"/>
      <c r="E98" s="161"/>
      <c r="F98" s="162"/>
      <c r="G98" s="158"/>
      <c r="H98" s="159"/>
      <c r="I98" s="159"/>
      <c r="J98" s="159"/>
      <c r="K98" s="159"/>
    </row>
    <row r="99" spans="1:11" s="18" customFormat="1" ht="54.75" customHeight="1" thickTop="1" thickBot="1">
      <c r="A99" s="526" t="s">
        <v>100</v>
      </c>
      <c r="B99" s="527"/>
      <c r="C99" s="527"/>
      <c r="D99" s="527"/>
      <c r="E99" s="527"/>
      <c r="F99" s="527"/>
      <c r="G99" s="527"/>
      <c r="H99" s="527"/>
      <c r="I99" s="527"/>
      <c r="J99" s="527"/>
      <c r="K99" s="528"/>
    </row>
    <row r="100" spans="1:11" s="18" customFormat="1" ht="79.5" customHeight="1" thickTop="1">
      <c r="A100" s="32" t="s">
        <v>14</v>
      </c>
      <c r="B100" s="163" t="s">
        <v>15</v>
      </c>
      <c r="C100" s="336" t="s">
        <v>19</v>
      </c>
      <c r="D100" s="337"/>
      <c r="E100" s="337"/>
      <c r="F100" s="337"/>
      <c r="G100" s="337"/>
      <c r="H100" s="337"/>
      <c r="I100" s="337"/>
      <c r="J100" s="337"/>
      <c r="K100" s="338"/>
    </row>
    <row r="101" spans="1:11" s="110" customFormat="1" ht="266.25" customHeight="1">
      <c r="A101" s="221">
        <v>1</v>
      </c>
      <c r="B101" s="282" t="s">
        <v>158</v>
      </c>
      <c r="C101" s="324" t="s">
        <v>166</v>
      </c>
      <c r="D101" s="325"/>
      <c r="E101" s="325"/>
      <c r="F101" s="325"/>
      <c r="G101" s="325"/>
      <c r="H101" s="325"/>
      <c r="I101" s="325"/>
      <c r="J101" s="325"/>
      <c r="K101" s="326"/>
    </row>
    <row r="102" spans="1:11" s="18" customFormat="1" ht="334.5" customHeight="1">
      <c r="A102" s="221">
        <v>2</v>
      </c>
      <c r="B102" s="300" t="s">
        <v>159</v>
      </c>
      <c r="C102" s="339" t="s">
        <v>167</v>
      </c>
      <c r="D102" s="340"/>
      <c r="E102" s="340"/>
      <c r="F102" s="340"/>
      <c r="G102" s="340"/>
      <c r="H102" s="340"/>
      <c r="I102" s="340"/>
      <c r="J102" s="340"/>
      <c r="K102" s="341"/>
    </row>
    <row r="103" spans="1:11" s="124" customFormat="1" ht="376.5" customHeight="1">
      <c r="A103" s="222">
        <v>3</v>
      </c>
      <c r="B103" s="282" t="s">
        <v>160</v>
      </c>
      <c r="C103" s="342" t="s">
        <v>168</v>
      </c>
      <c r="D103" s="343"/>
      <c r="E103" s="343"/>
      <c r="F103" s="343"/>
      <c r="G103" s="343"/>
      <c r="H103" s="343"/>
      <c r="I103" s="343"/>
      <c r="J103" s="343"/>
      <c r="K103" s="344"/>
    </row>
    <row r="104" spans="1:11" s="124" customFormat="1" ht="408.75" customHeight="1">
      <c r="A104" s="221">
        <v>4</v>
      </c>
      <c r="B104" s="80" t="s">
        <v>161</v>
      </c>
      <c r="C104" s="342" t="s">
        <v>169</v>
      </c>
      <c r="D104" s="343"/>
      <c r="E104" s="343"/>
      <c r="F104" s="343"/>
      <c r="G104" s="343"/>
      <c r="H104" s="343"/>
      <c r="I104" s="343"/>
      <c r="J104" s="343"/>
      <c r="K104" s="344"/>
    </row>
    <row r="105" spans="1:11" s="124" customFormat="1" ht="158.25" customHeight="1">
      <c r="A105" s="221">
        <v>5</v>
      </c>
      <c r="B105" s="81" t="s">
        <v>162</v>
      </c>
      <c r="C105" s="324" t="s">
        <v>170</v>
      </c>
      <c r="D105" s="325"/>
      <c r="E105" s="325"/>
      <c r="F105" s="325"/>
      <c r="G105" s="325"/>
      <c r="H105" s="325"/>
      <c r="I105" s="325"/>
      <c r="J105" s="325"/>
      <c r="K105" s="326"/>
    </row>
    <row r="106" spans="1:11" s="124" customFormat="1" ht="246.75" customHeight="1">
      <c r="A106" s="222">
        <v>6</v>
      </c>
      <c r="B106" s="81" t="s">
        <v>163</v>
      </c>
      <c r="C106" s="324" t="s">
        <v>171</v>
      </c>
      <c r="D106" s="325"/>
      <c r="E106" s="325"/>
      <c r="F106" s="325"/>
      <c r="G106" s="325"/>
      <c r="H106" s="325"/>
      <c r="I106" s="325"/>
      <c r="J106" s="325"/>
      <c r="K106" s="326"/>
    </row>
    <row r="107" spans="1:11" s="110" customFormat="1" ht="176.25" customHeight="1" thickBot="1">
      <c r="A107" s="221">
        <v>7</v>
      </c>
      <c r="B107" s="82" t="s">
        <v>164</v>
      </c>
      <c r="C107" s="327" t="s">
        <v>172</v>
      </c>
      <c r="D107" s="328"/>
      <c r="E107" s="328"/>
      <c r="F107" s="328"/>
      <c r="G107" s="328"/>
      <c r="H107" s="328"/>
      <c r="I107" s="328"/>
      <c r="J107" s="328"/>
      <c r="K107" s="329"/>
    </row>
    <row r="108" spans="1:11" ht="38.25" customHeight="1" thickTop="1">
      <c r="B108" s="108" t="str">
        <f>A98</f>
        <v>Numer ewidencyjny wniosku:</v>
      </c>
      <c r="C108" s="108">
        <f>C14</f>
        <v>0</v>
      </c>
      <c r="D108" s="164"/>
      <c r="E108" s="165"/>
      <c r="F108" s="17"/>
    </row>
    <row r="109" spans="1:11" ht="41.25" customHeight="1">
      <c r="A109" s="616"/>
      <c r="B109" s="616"/>
      <c r="C109" s="616"/>
      <c r="D109" s="616"/>
      <c r="E109" s="616"/>
      <c r="F109" s="616"/>
      <c r="G109" s="616"/>
      <c r="H109" s="616"/>
      <c r="I109" s="616"/>
      <c r="J109" s="616"/>
      <c r="K109" s="616"/>
    </row>
    <row r="110" spans="1:11" ht="39.75" customHeight="1">
      <c r="A110" s="166"/>
      <c r="B110" s="167"/>
      <c r="C110" s="603" t="s">
        <v>101</v>
      </c>
      <c r="D110" s="603"/>
      <c r="E110" s="603"/>
      <c r="F110" s="603"/>
      <c r="G110" s="603"/>
      <c r="H110" s="603"/>
      <c r="I110" s="603"/>
      <c r="J110" s="603"/>
      <c r="K110" s="168"/>
    </row>
    <row r="111" spans="1:11" ht="68.25" customHeight="1" thickBot="1">
      <c r="A111" s="615"/>
      <c r="B111" s="615"/>
      <c r="C111" s="615"/>
      <c r="D111" s="615"/>
      <c r="E111" s="615"/>
      <c r="F111" s="615"/>
      <c r="G111" s="615"/>
      <c r="H111" s="615"/>
      <c r="I111" s="615"/>
      <c r="J111" s="615"/>
      <c r="K111" s="615"/>
    </row>
    <row r="112" spans="1:11" ht="42.75" customHeight="1" thickTop="1">
      <c r="A112" s="169"/>
      <c r="B112" s="170"/>
      <c r="C112" s="170"/>
      <c r="D112" s="604" t="s">
        <v>102</v>
      </c>
      <c r="E112" s="605"/>
      <c r="F112" s="606" t="s">
        <v>103</v>
      </c>
      <c r="G112" s="607"/>
      <c r="H112" s="171"/>
      <c r="I112" s="171"/>
      <c r="J112" s="169"/>
      <c r="K112" s="172"/>
    </row>
    <row r="113" spans="1:11" ht="82.5" customHeight="1">
      <c r="A113" s="590"/>
      <c r="B113" s="590"/>
      <c r="C113" s="590"/>
      <c r="D113" s="591"/>
      <c r="E113" s="592"/>
      <c r="F113" s="595"/>
      <c r="G113" s="596"/>
      <c r="H113" s="173"/>
      <c r="I113" s="173"/>
      <c r="J113" s="173"/>
      <c r="K113" s="173"/>
    </row>
    <row r="114" spans="1:11" s="1" customFormat="1" ht="31.5" customHeight="1" thickBot="1">
      <c r="A114" s="590"/>
      <c r="B114" s="590"/>
      <c r="C114" s="590"/>
      <c r="D114" s="593"/>
      <c r="E114" s="594"/>
      <c r="F114" s="597"/>
      <c r="G114" s="598"/>
      <c r="H114" s="173"/>
      <c r="I114" s="173"/>
      <c r="J114" s="173"/>
      <c r="K114" s="173"/>
    </row>
    <row r="115" spans="1:11" ht="67.5" customHeight="1" thickTop="1">
      <c r="A115" s="174"/>
      <c r="B115" s="583"/>
      <c r="C115" s="583"/>
      <c r="D115" s="589"/>
      <c r="E115" s="589"/>
      <c r="F115" s="589"/>
      <c r="G115" s="589"/>
      <c r="H115" s="589"/>
      <c r="I115" s="589"/>
      <c r="J115" s="589"/>
      <c r="K115" s="589"/>
    </row>
    <row r="116" spans="1:11" ht="75.75" customHeight="1">
      <c r="A116" s="174"/>
      <c r="B116" s="583"/>
      <c r="C116" s="583"/>
      <c r="D116" s="429" t="s">
        <v>104</v>
      </c>
      <c r="E116" s="429"/>
      <c r="F116" s="228"/>
      <c r="G116" s="228"/>
      <c r="H116" s="228"/>
      <c r="I116" s="228"/>
      <c r="J116" s="228"/>
      <c r="K116" s="228"/>
    </row>
    <row r="117" spans="1:11" ht="87" customHeight="1">
      <c r="A117" s="174"/>
      <c r="B117" s="175"/>
      <c r="C117" s="175"/>
      <c r="D117" s="633" t="s">
        <v>105</v>
      </c>
      <c r="E117" s="633"/>
      <c r="F117" s="633"/>
      <c r="G117" s="247">
        <f>G93</f>
        <v>0</v>
      </c>
      <c r="H117" s="176"/>
      <c r="I117" s="176"/>
      <c r="J117" s="176"/>
      <c r="K117" s="176"/>
    </row>
    <row r="118" spans="1:11" ht="87" customHeight="1">
      <c r="A118" s="174"/>
      <c r="B118" s="600" t="s">
        <v>37</v>
      </c>
      <c r="C118" s="600"/>
      <c r="D118" s="600"/>
      <c r="E118" s="600"/>
      <c r="F118" s="177" t="s">
        <v>40</v>
      </c>
      <c r="G118" s="176"/>
      <c r="H118" s="176"/>
      <c r="I118" s="176"/>
      <c r="J118" s="176"/>
      <c r="K118" s="176"/>
    </row>
    <row r="119" spans="1:11" ht="87" customHeight="1">
      <c r="A119" s="174"/>
      <c r="B119" s="175"/>
      <c r="C119" s="175"/>
      <c r="D119" s="178"/>
      <c r="E119" s="179"/>
      <c r="F119" s="179"/>
      <c r="G119" s="180"/>
      <c r="H119" s="179"/>
      <c r="I119" s="179"/>
      <c r="J119" s="179"/>
      <c r="K119" s="179"/>
    </row>
    <row r="120" spans="1:11" ht="48" customHeight="1">
      <c r="A120" s="181"/>
      <c r="B120" s="182"/>
      <c r="C120" s="181"/>
      <c r="D120" s="181"/>
      <c r="E120" s="181"/>
      <c r="F120" s="181"/>
      <c r="G120" s="182"/>
      <c r="H120" s="182"/>
      <c r="I120" s="182"/>
      <c r="J120" s="182"/>
      <c r="K120" s="183"/>
    </row>
    <row r="121" spans="1:11" ht="58.5" customHeight="1">
      <c r="A121" s="183"/>
      <c r="B121" s="582"/>
      <c r="C121" s="582"/>
      <c r="D121" s="582"/>
      <c r="E121" s="582"/>
      <c r="F121" s="184"/>
      <c r="G121" s="185"/>
      <c r="H121" s="156"/>
      <c r="I121" s="156"/>
      <c r="J121" s="156"/>
      <c r="K121" s="183"/>
    </row>
    <row r="122" spans="1:11" ht="34.5" hidden="1" customHeight="1">
      <c r="A122" s="156"/>
      <c r="B122" s="582"/>
      <c r="C122" s="582"/>
      <c r="D122" s="582"/>
      <c r="E122" s="582"/>
      <c r="F122" s="184"/>
      <c r="G122" s="185"/>
      <c r="H122" s="156"/>
      <c r="I122" s="156"/>
      <c r="J122" s="156"/>
      <c r="K122" s="156"/>
    </row>
    <row r="123" spans="1:11" ht="35.25" hidden="1" customHeight="1">
      <c r="A123" s="159"/>
      <c r="B123" s="582"/>
      <c r="C123" s="582"/>
      <c r="D123" s="582"/>
      <c r="E123" s="582"/>
      <c r="F123" s="184"/>
      <c r="G123" s="185"/>
      <c r="H123" s="156"/>
      <c r="I123" s="156"/>
      <c r="J123" s="156"/>
      <c r="K123" s="148"/>
    </row>
    <row r="124" spans="1:11" ht="35.25" hidden="1" customHeight="1">
      <c r="A124" s="159"/>
      <c r="B124" s="582"/>
      <c r="C124" s="582"/>
      <c r="D124" s="582"/>
      <c r="E124" s="155"/>
      <c r="F124" s="184"/>
      <c r="G124" s="185"/>
      <c r="H124" s="156"/>
      <c r="I124" s="156"/>
      <c r="J124" s="156"/>
      <c r="K124" s="148"/>
    </row>
    <row r="125" spans="1:11" ht="35.25" hidden="1" customHeight="1">
      <c r="A125" s="156"/>
      <c r="B125" s="155"/>
      <c r="C125" s="155"/>
      <c r="D125" s="155"/>
      <c r="E125" s="155"/>
      <c r="F125" s="184"/>
      <c r="G125" s="185"/>
      <c r="H125" s="156"/>
      <c r="I125" s="156"/>
      <c r="J125" s="156"/>
      <c r="K125" s="156"/>
    </row>
    <row r="126" spans="1:11" ht="35.25" hidden="1" customHeight="1">
      <c r="A126" s="156"/>
      <c r="B126" s="582"/>
      <c r="C126" s="582"/>
      <c r="D126" s="582"/>
      <c r="E126" s="155"/>
      <c r="F126" s="184"/>
      <c r="G126" s="185"/>
      <c r="H126" s="156"/>
      <c r="I126" s="156"/>
      <c r="J126" s="156"/>
      <c r="K126" s="156"/>
    </row>
    <row r="127" spans="1:11" ht="35.25" hidden="1" customHeight="1">
      <c r="A127" s="19"/>
      <c r="B127" s="186"/>
      <c r="C127" s="187"/>
      <c r="D127" s="187"/>
      <c r="E127" s="188"/>
      <c r="F127" s="188"/>
      <c r="G127" s="188"/>
      <c r="H127" s="19"/>
      <c r="I127" s="19"/>
      <c r="J127" s="19"/>
      <c r="K127" s="29"/>
    </row>
    <row r="128" spans="1:11" ht="35.25" customHeight="1"/>
  </sheetData>
  <sheetProtection formatCells="0" formatColumns="0" formatRows="0"/>
  <protectedRanges>
    <protectedRange sqref="H19:J20" name="Zakres5_3"/>
    <protectedRange sqref="H19:J20" name="Zakres6_3"/>
    <protectedRange sqref="H22:J27" name="Zakres9_3"/>
    <protectedRange sqref="H50:K78 K48:K49" name="Zakres7"/>
  </protectedRanges>
  <mergeCells count="167">
    <mergeCell ref="B87:C87"/>
    <mergeCell ref="B88:C88"/>
    <mergeCell ref="C53:J53"/>
    <mergeCell ref="A83:A84"/>
    <mergeCell ref="B83:C84"/>
    <mergeCell ref="D83:D84"/>
    <mergeCell ref="B48:G48"/>
    <mergeCell ref="B47:G47"/>
    <mergeCell ref="A85:A86"/>
    <mergeCell ref="E85:E86"/>
    <mergeCell ref="F85:F86"/>
    <mergeCell ref="K40:K41"/>
    <mergeCell ref="A42:A43"/>
    <mergeCell ref="I42:I43"/>
    <mergeCell ref="J42:J43"/>
    <mergeCell ref="K42:K43"/>
    <mergeCell ref="B46:C46"/>
    <mergeCell ref="D46:G46"/>
    <mergeCell ref="A44:A45"/>
    <mergeCell ref="B44:C45"/>
    <mergeCell ref="D44:G45"/>
    <mergeCell ref="I44:I45"/>
    <mergeCell ref="J44:J45"/>
    <mergeCell ref="B85:C85"/>
    <mergeCell ref="B86:C86"/>
    <mergeCell ref="C104:K104"/>
    <mergeCell ref="C105:K105"/>
    <mergeCell ref="A35:A39"/>
    <mergeCell ref="B35:C39"/>
    <mergeCell ref="D35:G39"/>
    <mergeCell ref="I35:I39"/>
    <mergeCell ref="J35:J39"/>
    <mergeCell ref="K35:K39"/>
    <mergeCell ref="B40:C41"/>
    <mergeCell ref="D40:G41"/>
    <mergeCell ref="B42:C43"/>
    <mergeCell ref="D42:G43"/>
    <mergeCell ref="A40:A41"/>
    <mergeCell ref="I40:I41"/>
    <mergeCell ref="J40:J41"/>
    <mergeCell ref="G93:H93"/>
    <mergeCell ref="C74:G74"/>
    <mergeCell ref="A81:A82"/>
    <mergeCell ref="C78:H78"/>
    <mergeCell ref="K44:K45"/>
    <mergeCell ref="I85:K86"/>
    <mergeCell ref="B91:C91"/>
    <mergeCell ref="B31:C31"/>
    <mergeCell ref="D31:G31"/>
    <mergeCell ref="B32:C32"/>
    <mergeCell ref="D32:G32"/>
    <mergeCell ref="B33:C33"/>
    <mergeCell ref="D33:G33"/>
    <mergeCell ref="B34:C34"/>
    <mergeCell ref="D34:G34"/>
    <mergeCell ref="D12:E12"/>
    <mergeCell ref="G14:J14"/>
    <mergeCell ref="B21:C21"/>
    <mergeCell ref="D21:G21"/>
    <mergeCell ref="B22:C22"/>
    <mergeCell ref="D22:G22"/>
    <mergeCell ref="B23:C23"/>
    <mergeCell ref="D23:G23"/>
    <mergeCell ref="D28:G28"/>
    <mergeCell ref="D30:G30"/>
    <mergeCell ref="B25:C25"/>
    <mergeCell ref="D25:G25"/>
    <mergeCell ref="B26:C26"/>
    <mergeCell ref="D26:G26"/>
    <mergeCell ref="D20:G20"/>
    <mergeCell ref="D18:G18"/>
    <mergeCell ref="D117:F117"/>
    <mergeCell ref="I87:K88"/>
    <mergeCell ref="I89:K89"/>
    <mergeCell ref="I90:K90"/>
    <mergeCell ref="I92:K92"/>
    <mergeCell ref="I93:K93"/>
    <mergeCell ref="I79:K80"/>
    <mergeCell ref="I81:K82"/>
    <mergeCell ref="I83:K84"/>
    <mergeCell ref="D85:D86"/>
    <mergeCell ref="C107:K107"/>
    <mergeCell ref="C103:K103"/>
    <mergeCell ref="C102:K102"/>
    <mergeCell ref="C100:K100"/>
    <mergeCell ref="C106:K106"/>
    <mergeCell ref="E83:E84"/>
    <mergeCell ref="F83:F84"/>
    <mergeCell ref="B81:C82"/>
    <mergeCell ref="D81:D82"/>
    <mergeCell ref="E81:E82"/>
    <mergeCell ref="F81:F82"/>
    <mergeCell ref="G81:H82"/>
    <mergeCell ref="F79:F80"/>
    <mergeCell ref="G79:H80"/>
    <mergeCell ref="B19:C19"/>
    <mergeCell ref="B29:J29"/>
    <mergeCell ref="H48:J48"/>
    <mergeCell ref="B49:G49"/>
    <mergeCell ref="H49:J49"/>
    <mergeCell ref="B124:D124"/>
    <mergeCell ref="B122:E122"/>
    <mergeCell ref="A111:K111"/>
    <mergeCell ref="A109:K109"/>
    <mergeCell ref="A99:K99"/>
    <mergeCell ref="B50:G50"/>
    <mergeCell ref="B51:G51"/>
    <mergeCell ref="H51:J51"/>
    <mergeCell ref="H50:J50"/>
    <mergeCell ref="A79:A80"/>
    <mergeCell ref="B79:C80"/>
    <mergeCell ref="D79:D80"/>
    <mergeCell ref="E79:E80"/>
    <mergeCell ref="A113:A114"/>
    <mergeCell ref="B115:C115"/>
    <mergeCell ref="B118:C118"/>
    <mergeCell ref="A87:A88"/>
    <mergeCell ref="D87:D88"/>
    <mergeCell ref="E87:E88"/>
    <mergeCell ref="B126:D126"/>
    <mergeCell ref="B121:E121"/>
    <mergeCell ref="C101:K101"/>
    <mergeCell ref="B123:E123"/>
    <mergeCell ref="B116:C116"/>
    <mergeCell ref="G83:H84"/>
    <mergeCell ref="G87:H88"/>
    <mergeCell ref="B89:C89"/>
    <mergeCell ref="B90:C90"/>
    <mergeCell ref="D115:K115"/>
    <mergeCell ref="B113:C114"/>
    <mergeCell ref="D113:E114"/>
    <mergeCell ref="F113:G114"/>
    <mergeCell ref="F87:F88"/>
    <mergeCell ref="D118:E118"/>
    <mergeCell ref="B95:G95"/>
    <mergeCell ref="B96:G96"/>
    <mergeCell ref="C110:J110"/>
    <mergeCell ref="D112:E112"/>
    <mergeCell ref="F112:G112"/>
    <mergeCell ref="D116:E116"/>
    <mergeCell ref="B92:C92"/>
    <mergeCell ref="G92:H92"/>
    <mergeCell ref="B93:C93"/>
    <mergeCell ref="D11:E11"/>
    <mergeCell ref="I47:J47"/>
    <mergeCell ref="A2:K2"/>
    <mergeCell ref="D13:E13"/>
    <mergeCell ref="D9:E9"/>
    <mergeCell ref="D10:E10"/>
    <mergeCell ref="D8:J8"/>
    <mergeCell ref="D7:J7"/>
    <mergeCell ref="D6:J6"/>
    <mergeCell ref="D14:E14"/>
    <mergeCell ref="B3:C3"/>
    <mergeCell ref="D4:G4"/>
    <mergeCell ref="B4:C4"/>
    <mergeCell ref="D3:K3"/>
    <mergeCell ref="D5:J5"/>
    <mergeCell ref="B13:C13"/>
    <mergeCell ref="D19:G19"/>
    <mergeCell ref="B20:C20"/>
    <mergeCell ref="C16:J16"/>
    <mergeCell ref="C17:J17"/>
    <mergeCell ref="B27:C27"/>
    <mergeCell ref="D27:G27"/>
    <mergeCell ref="B24:C24"/>
    <mergeCell ref="D24:G24"/>
  </mergeCells>
  <phoneticPr fontId="0" type="noConversion"/>
  <printOptions horizontalCentered="1"/>
  <pageMargins left="0.15748031496062992" right="0.15748031496062992" top="0.70866141732283472" bottom="0.31496062992125984" header="0.19685039370078741" footer="0.31496062992125984"/>
  <pageSetup paperSize="9" scale="28" fitToHeight="20" orientation="landscape" r:id="rId1"/>
  <headerFooter alignWithMargins="0">
    <oddHeader xml:space="preserve">&amp;L&amp;20Karta informacyjna dla Wnioskodawcy RPOWŚ 2014-2020&amp;C&amp;G&amp;R&amp;"Arial,Pogrubiony"&amp;22Wynik Oceny Merytorycznej dla Działania 1.2 RPOWŚ 2014-2020 </oddHeader>
    <oddFooter xml:space="preserve">&amp;C&amp;18Strona &amp;P z &amp;N
</oddFooter>
  </headerFooter>
  <rowBreaks count="8" manualBreakCount="8">
    <brk id="14" max="10" man="1"/>
    <brk id="25" max="10" man="1"/>
    <brk id="35" max="10" man="1"/>
    <brk id="41" max="10" man="1"/>
    <brk id="48" max="10" man="1"/>
    <brk id="76" max="10" man="1"/>
    <brk id="101" max="10" man="1"/>
    <brk id="105" max="10"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2</vt:i4>
      </vt:variant>
    </vt:vector>
  </HeadingPairs>
  <TitlesOfParts>
    <vt:vector size="6" baseType="lpstr">
      <vt:lpstr>Oceniający 1 </vt:lpstr>
      <vt:lpstr>Oceniający 2</vt:lpstr>
      <vt:lpstr>wynik oceny</vt:lpstr>
      <vt:lpstr>Karta Info dla Wnioskodawcy</vt:lpstr>
      <vt:lpstr>'Karta Info dla Wnioskodawcy'!Obszar_wydruku</vt:lpstr>
      <vt:lpstr>'Oceniający 1 '!Obszar_wydruku</vt:lpstr>
    </vt:vector>
  </TitlesOfParts>
  <Company>Urząd Marszałkowski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dc:creator>
  <cp:lastModifiedBy>raffud</cp:lastModifiedBy>
  <cp:lastPrinted>2016-02-23T11:08:26Z</cp:lastPrinted>
  <dcterms:created xsi:type="dcterms:W3CDTF">2008-04-25T12:39:43Z</dcterms:created>
  <dcterms:modified xsi:type="dcterms:W3CDTF">2016-02-23T11:09:11Z</dcterms:modified>
</cp:coreProperties>
</file>